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8"/>
  </bookViews>
  <sheets>
    <sheet name="МЭ сельское пос." sheetId="2" r:id="rId1"/>
    <sheet name=" МЭ городское пос." sheetId="3" r:id="rId2"/>
    <sheet name="5 класс" sheetId="4" r:id="rId3"/>
    <sheet name="6 класс" sheetId="5" r:id="rId4"/>
    <sheet name="7 класс" sheetId="6" r:id="rId5"/>
    <sheet name="8 кл." sheetId="7" r:id="rId6"/>
    <sheet name="9 кл." sheetId="8" r:id="rId7"/>
    <sheet name="10 кл." sheetId="9" r:id="rId8"/>
    <sheet name="11кл." sheetId="10" r:id="rId9"/>
  </sheets>
  <calcPr calcId="124519"/>
</workbook>
</file>

<file path=xl/calcChain.xml><?xml version="1.0" encoding="utf-8"?>
<calcChain xmlns="http://schemas.openxmlformats.org/spreadsheetml/2006/main">
  <c r="S35" i="10"/>
  <c r="S34"/>
  <c r="S32"/>
  <c r="S31"/>
  <c r="S27"/>
  <c r="S26"/>
  <c r="S25"/>
  <c r="S24"/>
  <c r="S22"/>
  <c r="S21"/>
  <c r="S20"/>
  <c r="S19"/>
  <c r="S27" i="9" l="1"/>
  <c r="T35" i="8"/>
  <c r="T34"/>
  <c r="T32"/>
  <c r="T31"/>
  <c r="T27"/>
  <c r="T26"/>
  <c r="T25"/>
  <c r="T24"/>
  <c r="T22"/>
  <c r="T21"/>
  <c r="T20"/>
  <c r="T19"/>
  <c r="T28" s="1"/>
  <c r="T19" i="6" l="1"/>
  <c r="T20"/>
  <c r="T21"/>
  <c r="T22"/>
  <c r="T23"/>
  <c r="T24"/>
  <c r="T25"/>
  <c r="T26"/>
  <c r="T28"/>
  <c r="T29"/>
  <c r="T30"/>
  <c r="T31"/>
  <c r="T32"/>
  <c r="T33"/>
  <c r="T34"/>
  <c r="T35"/>
  <c r="T36"/>
  <c r="T39"/>
  <c r="T40"/>
  <c r="T42"/>
  <c r="T43"/>
  <c r="T35" i="7"/>
  <c r="T34"/>
  <c r="T32"/>
  <c r="T31"/>
  <c r="T27"/>
  <c r="T26"/>
  <c r="T25"/>
  <c r="T24"/>
  <c r="T22"/>
  <c r="T21"/>
  <c r="T20"/>
  <c r="T19"/>
  <c r="T28" s="1"/>
  <c r="T36" i="5" l="1"/>
  <c r="T35"/>
  <c r="T33"/>
  <c r="T32"/>
  <c r="T28"/>
  <c r="T27"/>
  <c r="T26"/>
  <c r="T25"/>
  <c r="T23"/>
  <c r="T22"/>
  <c r="T21"/>
  <c r="T20"/>
  <c r="T29" s="1"/>
  <c r="R27" i="2" l="1"/>
  <c r="R23"/>
  <c r="R35" i="3"/>
  <c r="R38" l="1"/>
  <c r="R37"/>
  <c r="R31"/>
  <c r="R30"/>
  <c r="R29"/>
  <c r="R28"/>
  <c r="R27"/>
  <c r="R25"/>
  <c r="R24"/>
  <c r="R23"/>
  <c r="R22"/>
  <c r="R21"/>
  <c r="R32"/>
  <c r="R33"/>
  <c r="R34"/>
  <c r="R39"/>
  <c r="R20"/>
  <c r="R19"/>
  <c r="R18"/>
  <c r="R29" i="2"/>
  <c r="R26"/>
  <c r="R25"/>
  <c r="R24"/>
  <c r="R21"/>
  <c r="R20"/>
  <c r="R19"/>
  <c r="R18"/>
</calcChain>
</file>

<file path=xl/sharedStrings.xml><?xml version="1.0" encoding="utf-8"?>
<sst xmlns="http://schemas.openxmlformats.org/spreadsheetml/2006/main" count="791" uniqueCount="270">
  <si>
    <t>Фамилия, имя</t>
  </si>
  <si>
    <t>Прыжок в длину с места (см)</t>
  </si>
  <si>
    <t>Подъём туловища за 30 сек (кол-во раз)</t>
  </si>
  <si>
    <t>Наклон вперёд (см)</t>
  </si>
  <si>
    <t>Сумма очков</t>
  </si>
  <si>
    <t>Рез.</t>
  </si>
  <si>
    <t>Очки.</t>
  </si>
  <si>
    <t>Очки</t>
  </si>
  <si>
    <t>Ж</t>
  </si>
  <si>
    <t>М</t>
  </si>
  <si>
    <t>№ п/п</t>
  </si>
  <si>
    <t>Муниципальный этап Всероссийских спортивных соревнований школьников</t>
  </si>
  <si>
    <t>Протокол тестирования по спортивному многоборью (тестированию)</t>
  </si>
  <si>
    <t>Основной состав</t>
  </si>
  <si>
    <t>Резервный состав</t>
  </si>
  <si>
    <t xml:space="preserve">   Пол (М/Ж) </t>
  </si>
  <si>
    <t xml:space="preserve">    Возраст</t>
  </si>
  <si>
    <t>Департамент образования Администрации муниципального образования  ____________ район</t>
  </si>
  <si>
    <t>Главный судья:  __________ (специалист управления по развитию физкультуры и спорта Администрации муниципального образования _________ район)</t>
  </si>
  <si>
    <t>Подтягивание на перекладине (мальчики) сгиб. и разгиб рук в упоре лёжа (девочки)</t>
  </si>
  <si>
    <t>Главный судья                                           _______</t>
  </si>
  <si>
    <t>Ф.И.О.</t>
  </si>
  <si>
    <t>Главный секретарь                                   _______</t>
  </si>
  <si>
    <t>Управление по физической культуре и спорту Администрации муниципального образования ________ района</t>
  </si>
  <si>
    <t>Главный секретарь:  _________ (специалист  управления по развитию физкультуры и спорта Администрации муниципального образования_______ район)</t>
  </si>
  <si>
    <t>М.П.</t>
  </si>
  <si>
    <r>
      <t>обучающихся</t>
    </r>
    <r>
      <rPr>
        <b/>
        <sz val="10"/>
        <color rgb="FFFF0000"/>
        <rFont val="Calibri"/>
        <family val="2"/>
        <charset val="204"/>
        <scheme val="minor"/>
      </rPr>
      <t xml:space="preserve"> 7 "б" класса</t>
    </r>
    <r>
      <rPr>
        <b/>
        <sz val="10"/>
        <color theme="1"/>
        <rFont val="Calibri"/>
        <family val="2"/>
        <charset val="204"/>
        <scheme val="minor"/>
      </rPr>
      <t xml:space="preserve"> МБОУ " Средняя общеобразовательная школа № 2" </t>
    </r>
  </si>
  <si>
    <t>Среднее количество очков набранных классом-командой (6 дев. и 6 мал.) , а =  _______ : 12 = ________</t>
  </si>
  <si>
    <t xml:space="preserve">Департамент образования Администрации муниципального образования  ____________ </t>
  </si>
  <si>
    <t xml:space="preserve">Управление по физической культуре и спорту Администрации муниципального образования ________ </t>
  </si>
  <si>
    <t>Главный судья:  __________ (специалист управления по развитию физкультуры и спорта Администрации муниципального образования _________ )</t>
  </si>
  <si>
    <t>Главный секретарь:  _________ (специалист  управления по развитию физкультуры и спорта Администрации муниципального образования_______ )</t>
  </si>
  <si>
    <t>Место проведения: г. _________, СОЦ "Геолог"</t>
  </si>
  <si>
    <r>
      <t>обучающихся</t>
    </r>
    <r>
      <rPr>
        <b/>
        <sz val="10"/>
        <color rgb="FFFF0000"/>
        <rFont val="Calibri"/>
        <family val="2"/>
        <charset val="204"/>
        <scheme val="minor"/>
      </rPr>
      <t xml:space="preserve"> 7 "б" класса</t>
    </r>
    <r>
      <rPr>
        <b/>
        <sz val="10"/>
        <color theme="1"/>
        <rFont val="Calibri"/>
        <family val="2"/>
        <charset val="204"/>
        <scheme val="minor"/>
      </rPr>
      <t xml:space="preserve"> МБОУ " Средняя общеобразовательная школа № 2" посёлок </t>
    </r>
  </si>
  <si>
    <t>Место проведения: посёлок _________, СОЦ "Геолог"</t>
  </si>
  <si>
    <t>Среднее количество очков набранных классом-командой (3 дев. и 3 мал.) , а =  _______ : 6 = ________</t>
  </si>
  <si>
    <t>Бег 30 м, 60 м, 100 м</t>
  </si>
  <si>
    <t>Бег 1000М</t>
  </si>
  <si>
    <t>Сумма лучших результатов 6 мальчиков и 6  девочек</t>
  </si>
  <si>
    <t>Мальчики</t>
  </si>
  <si>
    <t>Девочки</t>
  </si>
  <si>
    <t>Сумма лучших результатов 3 мальчиков и 3  девочек</t>
  </si>
  <si>
    <t>Время проведения:  _______ апреля 2018 г.</t>
  </si>
  <si>
    <t>Время проведения: ________ апреля 2018 г.</t>
  </si>
  <si>
    <t>"Президентские состязания" в 2017 - 2018 учебном году</t>
  </si>
  <si>
    <t>Тазовский</t>
  </si>
  <si>
    <t>район</t>
  </si>
  <si>
    <t>03 апреля</t>
  </si>
  <si>
    <t>2018 г.</t>
  </si>
  <si>
    <t xml:space="preserve">п. Тазовский </t>
  </si>
  <si>
    <t>Тазовский район</t>
  </si>
  <si>
    <t>5 а класс</t>
  </si>
  <si>
    <t>МКОУ Тазовская школа-интернат среднего общего образования</t>
  </si>
  <si>
    <t>обучающиеся</t>
  </si>
  <si>
    <t xml:space="preserve">                    </t>
  </si>
  <si>
    <r>
      <t>обучающихся</t>
    </r>
    <r>
      <rPr>
        <b/>
        <sz val="10"/>
        <color rgb="FFFF0000"/>
        <rFont val="Calibri"/>
        <family val="2"/>
        <charset val="204"/>
        <scheme val="minor"/>
      </rPr>
      <t xml:space="preserve"> 5 а </t>
    </r>
    <r>
      <rPr>
        <b/>
        <sz val="10"/>
        <color theme="1"/>
        <rFont val="Calibri"/>
        <family val="2"/>
        <charset val="204"/>
        <scheme val="minor"/>
      </rPr>
      <t xml:space="preserve">класс МКОУ Тазовская школа-интернат среднего общего образования </t>
    </r>
  </si>
  <si>
    <t>Лапсуй Кристина</t>
  </si>
  <si>
    <t xml:space="preserve">Салиндер Мария </t>
  </si>
  <si>
    <t>Тибичи Дарья</t>
  </si>
  <si>
    <t>Ядне Сияна</t>
  </si>
  <si>
    <t>5.00</t>
  </si>
  <si>
    <t>Салиндер Николай</t>
  </si>
  <si>
    <t>Неркахы Михаил</t>
  </si>
  <si>
    <t>Сюгней Дмитрий</t>
  </si>
  <si>
    <t>Салиндер Виктор</t>
  </si>
  <si>
    <t>Михайленко Ирина</t>
  </si>
  <si>
    <t xml:space="preserve">Ж </t>
  </si>
  <si>
    <t>Ламдо Ксения</t>
  </si>
  <si>
    <t>Марьик Матвей</t>
  </si>
  <si>
    <t>Тэсида Николай</t>
  </si>
  <si>
    <t>Пол (м/ж)</t>
  </si>
  <si>
    <t>Возраст (полных лет)</t>
  </si>
  <si>
    <t>Бег 1000 м</t>
  </si>
  <si>
    <t xml:space="preserve">Бег 30 м (12 л.), 60 м (13-15 л.), 100 м (16 л.) </t>
  </si>
  <si>
    <t>Подтягивание на перекладине, кол-во раз (юноши)</t>
  </si>
  <si>
    <t>Прыжок в длину с места</t>
  </si>
  <si>
    <t>Подъём туловища за 30 сек. (кол-во раз)</t>
  </si>
  <si>
    <t>Наклон вперёд</t>
  </si>
  <si>
    <t>Отжимание (подтягивание)</t>
  </si>
  <si>
    <t>Общий балл</t>
  </si>
  <si>
    <t>Результат</t>
  </si>
  <si>
    <t>Балл</t>
  </si>
  <si>
    <t>Маркова Дарья</t>
  </si>
  <si>
    <t>ж</t>
  </si>
  <si>
    <t>6.18</t>
  </si>
  <si>
    <t>5.4</t>
  </si>
  <si>
    <t>Сабитова Илина</t>
  </si>
  <si>
    <t>5.37</t>
  </si>
  <si>
    <t>Тутаева Ксения</t>
  </si>
  <si>
    <t>4.58</t>
  </si>
  <si>
    <t>5.0</t>
  </si>
  <si>
    <t>Авдеев Денис</t>
  </si>
  <si>
    <t>м</t>
  </si>
  <si>
    <t>4.40</t>
  </si>
  <si>
    <t>3</t>
  </si>
  <si>
    <t>Ашимов Рамазан</t>
  </si>
  <si>
    <t>4.34</t>
  </si>
  <si>
    <t>5.2</t>
  </si>
  <si>
    <t>4</t>
  </si>
  <si>
    <t>Бейтуллаев Темирлан</t>
  </si>
  <si>
    <t>5.5</t>
  </si>
  <si>
    <t>5</t>
  </si>
  <si>
    <t>Тарсукова Диана</t>
  </si>
  <si>
    <t>5.31</t>
  </si>
  <si>
    <t>5.7</t>
  </si>
  <si>
    <t>Ядне Иван</t>
  </si>
  <si>
    <t>5.6</t>
  </si>
  <si>
    <t>03 апреля 2018 г.</t>
  </si>
  <si>
    <t>п. Тазовский</t>
  </si>
  <si>
    <t>6 б класс</t>
  </si>
  <si>
    <t>МКОУ Газ-Салинская средняя общеобразовательная школа</t>
  </si>
  <si>
    <t xml:space="preserve">                        </t>
  </si>
  <si>
    <t>льня школа</t>
  </si>
  <si>
    <t>а= 1314: 6 = 219</t>
  </si>
  <si>
    <t>3дев. 3 мал.</t>
  </si>
  <si>
    <r>
      <rPr>
        <b/>
        <sz val="10"/>
        <color indexed="8"/>
        <rFont val="Times New Roman"/>
        <family val="1"/>
        <charset val="204"/>
      </rPr>
      <t>Бег</t>
    </r>
    <r>
      <rPr>
        <sz val="10"/>
        <color indexed="8"/>
        <rFont val="Times New Roman"/>
        <family val="1"/>
        <charset val="204"/>
      </rPr>
      <t xml:space="preserve"> 30 м (12 л.), 60 м (13-15 л.), 100 м (16 л.) </t>
    </r>
  </si>
  <si>
    <t>Тэсида Ксения</t>
  </si>
  <si>
    <t>4.29.</t>
  </si>
  <si>
    <t>12.0</t>
  </si>
  <si>
    <t>Лапсуй Инга</t>
  </si>
  <si>
    <t>5.19.</t>
  </si>
  <si>
    <t>11.0</t>
  </si>
  <si>
    <t>Салиндер Ксения</t>
  </si>
  <si>
    <t>4.38.</t>
  </si>
  <si>
    <t>10.4.</t>
  </si>
  <si>
    <t>Салиндер Диана</t>
  </si>
  <si>
    <t>4.48.</t>
  </si>
  <si>
    <t>12.0.</t>
  </si>
  <si>
    <t>Тибичи Прокопий</t>
  </si>
  <si>
    <t>4.06.</t>
  </si>
  <si>
    <t>10.3.</t>
  </si>
  <si>
    <t>Салиндер Андрей</t>
  </si>
  <si>
    <t>4.01.</t>
  </si>
  <si>
    <t>9.6.</t>
  </si>
  <si>
    <t>Яр Георгий</t>
  </si>
  <si>
    <t>4.16.</t>
  </si>
  <si>
    <t>10.6.</t>
  </si>
  <si>
    <t>Салиндер Матвей</t>
  </si>
  <si>
    <t>4.22.</t>
  </si>
  <si>
    <t>Сумма лучших результатов 3мальчиков и 3 девочек</t>
  </si>
  <si>
    <t>Салиндер Олеся</t>
  </si>
  <si>
    <t>4.49.</t>
  </si>
  <si>
    <t>12.1.</t>
  </si>
  <si>
    <t>Тэсида Алёна</t>
  </si>
  <si>
    <t>5.15.</t>
  </si>
  <si>
    <t>11.6.</t>
  </si>
  <si>
    <t>Салиндер Тихон</t>
  </si>
  <si>
    <t>4.45.</t>
  </si>
  <si>
    <t>11.2.</t>
  </si>
  <si>
    <t>Салиндер Антон</t>
  </si>
  <si>
    <t>4.53.</t>
  </si>
  <si>
    <t>а= 1189: 6 = 198</t>
  </si>
  <si>
    <t>7 а МКОУ Тазовская школа-интернат среднего общего образования</t>
  </si>
  <si>
    <t>обучающихся 8 в класса МКОУ Тазовская школа-интернат среднего общего образования</t>
  </si>
  <si>
    <t>Ядне Полина</t>
  </si>
  <si>
    <t>Ядне Юлия</t>
  </si>
  <si>
    <t>Адер Олеся</t>
  </si>
  <si>
    <t>Адер Ангелина</t>
  </si>
  <si>
    <t>Тибичи Александр</t>
  </si>
  <si>
    <t>Худи Алексей</t>
  </si>
  <si>
    <t>Лапсуй Виталий</t>
  </si>
  <si>
    <t>Адер Борис</t>
  </si>
  <si>
    <t>Салиндер Виолетта</t>
  </si>
  <si>
    <t>Салиндер Сентябрина</t>
  </si>
  <si>
    <t>Хэно Павел</t>
  </si>
  <si>
    <t>Салиндер Олег</t>
  </si>
  <si>
    <t>обучающиеся 7 а МКОУ Тазовская школа-интернат среднего общего образования</t>
  </si>
  <si>
    <t xml:space="preserve"> Тазовская школа-интернат среднего общего образования              </t>
  </si>
  <si>
    <t>а= 1021: 6 = 170</t>
  </si>
  <si>
    <t xml:space="preserve">     Тазовский район</t>
  </si>
  <si>
    <t xml:space="preserve">Вялик  Анастасия </t>
  </si>
  <si>
    <t>4.55</t>
  </si>
  <si>
    <t>10.4</t>
  </si>
  <si>
    <t>Давлетшина Лютсия</t>
  </si>
  <si>
    <t>4.46</t>
  </si>
  <si>
    <t>9.6</t>
  </si>
  <si>
    <t>Фильчукова Елисавета</t>
  </si>
  <si>
    <t>5.07</t>
  </si>
  <si>
    <t>10.3</t>
  </si>
  <si>
    <t>Брезгунов Денис</t>
  </si>
  <si>
    <t>4.03</t>
  </si>
  <si>
    <t>8.7</t>
  </si>
  <si>
    <t xml:space="preserve">Калинин Валерий </t>
  </si>
  <si>
    <t>3.57</t>
  </si>
  <si>
    <t>9.0</t>
  </si>
  <si>
    <t>Хисматулин  Ислам</t>
  </si>
  <si>
    <t>3.49</t>
  </si>
  <si>
    <t>8.4</t>
  </si>
  <si>
    <t>обучающиеся  9 а класса МКОУ Газ-Салинская средняя общеобразовательная школа</t>
  </si>
  <si>
    <t>а= 1205: 6 = 200,8</t>
  </si>
  <si>
    <t xml:space="preserve">Тазовский         </t>
  </si>
  <si>
    <t>10 б класса</t>
  </si>
  <si>
    <t xml:space="preserve"> МБОУ Тазовская средняя общеобразовательная школа</t>
  </si>
  <si>
    <t>Ковалёва Анастасия</t>
  </si>
  <si>
    <t>5 06</t>
  </si>
  <si>
    <t>9 9</t>
  </si>
  <si>
    <t>Лапина Карина</t>
  </si>
  <si>
    <t>5 09</t>
  </si>
  <si>
    <t>16 5</t>
  </si>
  <si>
    <t>Максимкина Ан</t>
  </si>
  <si>
    <t>5 02</t>
  </si>
  <si>
    <t>16 7</t>
  </si>
  <si>
    <t>Уварова Екатерина</t>
  </si>
  <si>
    <t>5 07</t>
  </si>
  <si>
    <t>16 8</t>
  </si>
  <si>
    <t>3 50</t>
  </si>
  <si>
    <t>13 1</t>
  </si>
  <si>
    <t>Толстоногов Виктор</t>
  </si>
  <si>
    <t>4 23</t>
  </si>
  <si>
    <t>13 3</t>
  </si>
  <si>
    <t>Марков Степа</t>
  </si>
  <si>
    <t xml:space="preserve">4 22 </t>
  </si>
  <si>
    <t>13 9</t>
  </si>
  <si>
    <t>Самиков Даниил</t>
  </si>
  <si>
    <t>4 15</t>
  </si>
  <si>
    <t>Замиховская В</t>
  </si>
  <si>
    <t>5 25</t>
  </si>
  <si>
    <t>17 8</t>
  </si>
  <si>
    <t>Салиндер Эльза</t>
  </si>
  <si>
    <t>5 30</t>
  </si>
  <si>
    <t>17 9</t>
  </si>
  <si>
    <t>Юсупов Мурад</t>
  </si>
  <si>
    <t>4 33</t>
  </si>
  <si>
    <t>14 1</t>
  </si>
  <si>
    <t>Кукарский Кирил</t>
  </si>
  <si>
    <t>4 20</t>
  </si>
  <si>
    <t>а= 1403: 6 = 233,8</t>
  </si>
  <si>
    <t>Ненянг Альбина</t>
  </si>
  <si>
    <t>4, 55</t>
  </si>
  <si>
    <t>18.84</t>
  </si>
  <si>
    <t>Салиндер Юлия</t>
  </si>
  <si>
    <t>4, 57</t>
  </si>
  <si>
    <t>17.88</t>
  </si>
  <si>
    <t>Ядне Виктория</t>
  </si>
  <si>
    <t>5, 07</t>
  </si>
  <si>
    <t>19.13</t>
  </si>
  <si>
    <t>Ядне Эдуарда</t>
  </si>
  <si>
    <t>4, 09</t>
  </si>
  <si>
    <t>16.30</t>
  </si>
  <si>
    <t>Салиндер Ян</t>
  </si>
  <si>
    <t>14.58</t>
  </si>
  <si>
    <t>Салиндер Роман</t>
  </si>
  <si>
    <t>13.82</t>
  </si>
  <si>
    <t>Салиндер Радион</t>
  </si>
  <si>
    <t>Вануйто Константин</t>
  </si>
  <si>
    <t>14.84</t>
  </si>
  <si>
    <t>Салиндер Венера</t>
  </si>
  <si>
    <t>18.32</t>
  </si>
  <si>
    <t>Адер Анастасия</t>
  </si>
  <si>
    <t>20.42</t>
  </si>
  <si>
    <t>Вануйто Николай</t>
  </si>
  <si>
    <t>13.43</t>
  </si>
  <si>
    <t>Лапсуй Даниил</t>
  </si>
  <si>
    <t>14.86</t>
  </si>
  <si>
    <t>обучающися 11 класса МКОУ Тазовская школа-интернат среднего общего образования</t>
  </si>
  <si>
    <t>1363: 6 = 227</t>
  </si>
  <si>
    <t>Коротаев Р.М.</t>
  </si>
  <si>
    <t>Любимова Е.В.</t>
  </si>
  <si>
    <t>Коратаев Р.М.</t>
  </si>
  <si>
    <t>Коротаев М.Р.</t>
  </si>
  <si>
    <t>Главный судья: Коротаев Р.М._________ (специалист управления по развитию физкультуры и спорта Администрации муниципального образования _________ район)</t>
  </si>
  <si>
    <t>Главный секретарь:  Любимова Е.В._________ (специалист  управления по развитию физкультуры и спорта Администрации муниципального образования_______ район)</t>
  </si>
  <si>
    <t>Главный судья:  Коротаев Р.М.__________ (специалист управления по развитию физкультуры и спорта Администрации муниципального образования _________ район)</t>
  </si>
  <si>
    <t>Главный судья:  Коротаев Р.М. (специалист управления по развитию физкультуры и спорта Администрации муниципального образования _________ район)</t>
  </si>
  <si>
    <t>Главный секретарь:  Любимова Е.В. (специалист  управления по развитию физкультуры и спорта Администрации муниципального образования______Тазовский _ район)</t>
  </si>
  <si>
    <t>п.Тазовский</t>
  </si>
  <si>
    <t>Главный секретарь:  Любимова Е.В. (специалист  управления по развитию физкультуры и спорта Администрации муниципального образования_______ район)</t>
  </si>
  <si>
    <t>Тазовского района</t>
  </si>
  <si>
    <t xml:space="preserve">  Тазовского район</t>
  </si>
  <si>
    <t>Главный судья: Коротаев Р.М.  (специалист управления по развитию физкультуры и спорта Администрации муниципального образования _________ район)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</si>
</sst>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2" fontId="4" fillId="0" borderId="0" xfId="0" applyNumberFormat="1" applyFont="1"/>
    <xf numFmtId="0" fontId="1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4" fillId="0" borderId="0" xfId="0" applyNumberFormat="1" applyFont="1" applyFill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4" fillId="0" borderId="0" xfId="0" applyNumberFormat="1" applyFont="1" applyBorder="1"/>
    <xf numFmtId="2" fontId="5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16" fillId="0" borderId="1" xfId="1" applyNumberFormat="1" applyFont="1" applyBorder="1" applyAlignment="1" applyProtection="1">
      <alignment horizontal="center" vertical="center"/>
      <protection locked="0" hidden="1"/>
    </xf>
    <xf numFmtId="0" fontId="3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1" xfId="0" applyNumberFormat="1" applyBorder="1"/>
    <xf numFmtId="0" fontId="17" fillId="0" borderId="7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 applyProtection="1">
      <alignment horizontal="center" vertical="center"/>
      <protection locked="0" hidden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8" fillId="0" borderId="0" xfId="0" applyFont="1"/>
    <xf numFmtId="0" fontId="6" fillId="3" borderId="1" xfId="0" applyNumberFormat="1" applyFont="1" applyFill="1" applyBorder="1"/>
    <xf numFmtId="0" fontId="19" fillId="0" borderId="1" xfId="1" applyNumberFormat="1" applyFont="1" applyFill="1" applyBorder="1" applyAlignment="1" applyProtection="1">
      <alignment horizontal="center" vertical="center"/>
      <protection locked="0" hidden="1"/>
    </xf>
    <xf numFmtId="2" fontId="0" fillId="0" borderId="1" xfId="0" applyNumberFormat="1" applyBorder="1"/>
    <xf numFmtId="0" fontId="3" fillId="0" borderId="13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16" fillId="0" borderId="1" xfId="1" applyFont="1" applyFill="1" applyBorder="1" applyAlignment="1" applyProtection="1">
      <alignment horizontal="center" vertical="center"/>
      <protection locked="0" hidden="1"/>
    </xf>
    <xf numFmtId="0" fontId="16" fillId="0" borderId="1" xfId="1" applyFont="1" applyFill="1" applyBorder="1" applyAlignment="1" applyProtection="1">
      <alignment horizontal="center" vertical="center" wrapText="1"/>
      <protection locked="0" hidden="1"/>
    </xf>
    <xf numFmtId="0" fontId="19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/>
      <protection locked="0" hidden="1"/>
    </xf>
    <xf numFmtId="0" fontId="16" fillId="0" borderId="1" xfId="1" applyFont="1" applyBorder="1" applyProtection="1">
      <protection locked="0" hidden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9" fillId="0" borderId="1" xfId="1" applyFont="1" applyBorder="1" applyAlignment="1" applyProtection="1">
      <alignment horizontal="center" vertical="center"/>
      <protection locked="0" hidden="1"/>
    </xf>
    <xf numFmtId="0" fontId="6" fillId="3" borderId="1" xfId="0" applyFont="1" applyFill="1" applyBorder="1"/>
    <xf numFmtId="0" fontId="4" fillId="0" borderId="1" xfId="0" applyFont="1" applyBorder="1"/>
    <xf numFmtId="17" fontId="4" fillId="0" borderId="1" xfId="0" applyNumberFormat="1" applyFont="1" applyBorder="1"/>
    <xf numFmtId="16" fontId="4" fillId="0" borderId="1" xfId="0" applyNumberFormat="1" applyFont="1" applyBorder="1"/>
    <xf numFmtId="0" fontId="16" fillId="0" borderId="1" xfId="1" applyFont="1" applyFill="1" applyBorder="1" applyProtection="1">
      <protection locked="0" hidden="1"/>
    </xf>
    <xf numFmtId="0" fontId="5" fillId="3" borderId="1" xfId="0" applyFont="1" applyFill="1" applyBorder="1"/>
    <xf numFmtId="0" fontId="1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7" fontId="0" fillId="0" borderId="1" xfId="0" applyNumberFormat="1" applyBorder="1"/>
    <xf numFmtId="0" fontId="3" fillId="0" borderId="11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14" fillId="0" borderId="4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1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9" fillId="0" borderId="1" xfId="1" applyFont="1" applyFill="1" applyBorder="1" applyAlignment="1" applyProtection="1">
      <alignment horizontal="center" vertical="center" wrapText="1"/>
      <protection locked="0" hidden="1"/>
    </xf>
    <xf numFmtId="0" fontId="19" fillId="0" borderId="1" xfId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/>
    <xf numFmtId="0" fontId="14" fillId="3" borderId="4" xfId="0" applyNumberFormat="1" applyFont="1" applyFill="1" applyBorder="1" applyAlignment="1">
      <alignment horizontal="right" vertical="center"/>
    </xf>
    <xf numFmtId="0" fontId="0" fillId="3" borderId="5" xfId="0" applyNumberFormat="1" applyFill="1" applyBorder="1" applyAlignment="1">
      <alignment horizontal="right"/>
    </xf>
    <xf numFmtId="0" fontId="0" fillId="3" borderId="12" xfId="0" applyNumberFormat="1" applyFill="1" applyBorder="1" applyAlignment="1">
      <alignment horizontal="right"/>
    </xf>
    <xf numFmtId="0" fontId="1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/>
    <xf numFmtId="0" fontId="16" fillId="0" borderId="1" xfId="1" applyFont="1" applyFill="1" applyBorder="1" applyAlignment="1" applyProtection="1">
      <alignment horizontal="center" vertical="center" wrapText="1"/>
      <protection locked="0" hidden="1"/>
    </xf>
    <xf numFmtId="0" fontId="16" fillId="0" borderId="1" xfId="1" applyFont="1" applyFill="1" applyBorder="1" applyAlignment="1" applyProtection="1">
      <alignment wrapText="1"/>
      <protection locked="0" hidden="1"/>
    </xf>
    <xf numFmtId="0" fontId="16" fillId="0" borderId="1" xfId="1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9"/>
  <sheetViews>
    <sheetView workbookViewId="0">
      <selection sqref="A1:R39"/>
    </sheetView>
  </sheetViews>
  <sheetFormatPr defaultColWidth="9.140625" defaultRowHeight="12.75"/>
  <cols>
    <col min="1" max="1" width="5.5703125" style="4" customWidth="1"/>
    <col min="2" max="2" width="3.7109375" style="4" customWidth="1"/>
    <col min="3" max="3" width="17.140625" style="4" customWidth="1"/>
    <col min="4" max="4" width="4.140625" style="4" customWidth="1"/>
    <col min="5" max="5" width="3.85546875" style="4" customWidth="1"/>
    <col min="6" max="6" width="6.140625" style="4" customWidth="1"/>
    <col min="7" max="7" width="5.5703125" style="4" customWidth="1"/>
    <col min="8" max="8" width="7.42578125" style="4" customWidth="1"/>
    <col min="9" max="9" width="5.7109375" style="4" customWidth="1"/>
    <col min="10" max="10" width="6.7109375" style="4" customWidth="1"/>
    <col min="11" max="11" width="7.140625" style="4" customWidth="1"/>
    <col min="12" max="12" width="6.28515625" style="4" customWidth="1"/>
    <col min="13" max="13" width="6" style="4" customWidth="1"/>
    <col min="14" max="14" width="6.7109375" style="4" customWidth="1"/>
    <col min="15" max="15" width="6.42578125" style="4" customWidth="1"/>
    <col min="16" max="16" width="5.42578125" style="4" customWidth="1"/>
    <col min="17" max="17" width="5.28515625" style="4" customWidth="1"/>
    <col min="18" max="18" width="7.7109375" style="4" customWidth="1"/>
    <col min="19" max="16384" width="9.140625" style="4"/>
  </cols>
  <sheetData>
    <row r="1" spans="2:18">
      <c r="F1" s="6" t="s">
        <v>17</v>
      </c>
    </row>
    <row r="2" spans="2:18" ht="11.25" customHeight="1">
      <c r="F2" s="6" t="s">
        <v>23</v>
      </c>
    </row>
    <row r="3" spans="2:18">
      <c r="F3" s="6" t="s">
        <v>11</v>
      </c>
    </row>
    <row r="4" spans="2:18">
      <c r="I4" s="6" t="s">
        <v>44</v>
      </c>
    </row>
    <row r="5" spans="2:18">
      <c r="I5" s="6"/>
    </row>
    <row r="6" spans="2:18">
      <c r="B6" s="5" t="s">
        <v>42</v>
      </c>
      <c r="I6" s="6"/>
    </row>
    <row r="7" spans="2:18">
      <c r="B7" s="5" t="s">
        <v>34</v>
      </c>
    </row>
    <row r="8" spans="2:18">
      <c r="B8" s="5" t="s">
        <v>18</v>
      </c>
    </row>
    <row r="9" spans="2:18">
      <c r="B9" s="5" t="s">
        <v>24</v>
      </c>
    </row>
    <row r="10" spans="2:18" ht="7.5" customHeight="1">
      <c r="C10" s="5"/>
    </row>
    <row r="11" spans="2:18">
      <c r="J11" s="7" t="s">
        <v>12</v>
      </c>
    </row>
    <row r="12" spans="2:18">
      <c r="J12" s="7" t="s">
        <v>33</v>
      </c>
    </row>
    <row r="13" spans="2:18" ht="7.5" customHeight="1"/>
    <row r="14" spans="2:18" ht="78.75" customHeight="1">
      <c r="B14" s="103" t="s">
        <v>10</v>
      </c>
      <c r="C14" s="103" t="s">
        <v>0</v>
      </c>
      <c r="D14" s="104" t="s">
        <v>15</v>
      </c>
      <c r="E14" s="105" t="s">
        <v>16</v>
      </c>
      <c r="F14" s="103" t="s">
        <v>37</v>
      </c>
      <c r="G14" s="103"/>
      <c r="H14" s="103" t="s">
        <v>36</v>
      </c>
      <c r="I14" s="103"/>
      <c r="J14" s="103" t="s">
        <v>19</v>
      </c>
      <c r="K14" s="103"/>
      <c r="L14" s="103" t="s">
        <v>1</v>
      </c>
      <c r="M14" s="103"/>
      <c r="N14" s="103" t="s">
        <v>2</v>
      </c>
      <c r="O14" s="103"/>
      <c r="P14" s="103" t="s">
        <v>3</v>
      </c>
      <c r="Q14" s="103"/>
      <c r="R14" s="11" t="s">
        <v>4</v>
      </c>
    </row>
    <row r="15" spans="2:18" ht="15.75" customHeight="1">
      <c r="B15" s="103"/>
      <c r="C15" s="103"/>
      <c r="D15" s="104"/>
      <c r="E15" s="106"/>
      <c r="F15" s="1" t="s">
        <v>5</v>
      </c>
      <c r="G15" s="9" t="s">
        <v>6</v>
      </c>
      <c r="H15" s="1" t="s">
        <v>5</v>
      </c>
      <c r="I15" s="9" t="s">
        <v>6</v>
      </c>
      <c r="J15" s="1" t="s">
        <v>5</v>
      </c>
      <c r="K15" s="9" t="s">
        <v>6</v>
      </c>
      <c r="L15" s="1" t="s">
        <v>5</v>
      </c>
      <c r="M15" s="9" t="s">
        <v>7</v>
      </c>
      <c r="N15" s="1" t="s">
        <v>5</v>
      </c>
      <c r="O15" s="9" t="s">
        <v>6</v>
      </c>
      <c r="P15" s="1" t="s">
        <v>5</v>
      </c>
      <c r="Q15" s="9" t="s">
        <v>6</v>
      </c>
      <c r="R15" s="10" t="s">
        <v>7</v>
      </c>
    </row>
    <row r="16" spans="2:18" ht="15">
      <c r="B16" s="102" t="s">
        <v>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2:20" ht="15">
      <c r="B17" s="29"/>
      <c r="C17" s="32" t="s">
        <v>40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20" ht="15">
      <c r="B18" s="12">
        <v>1</v>
      </c>
      <c r="C18" s="12"/>
      <c r="D18" s="30" t="s">
        <v>8</v>
      </c>
      <c r="E18" s="18"/>
      <c r="F18" s="19"/>
      <c r="G18" s="20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1">
        <f>G18+I18+K18+M18+O18+Q18</f>
        <v>0</v>
      </c>
    </row>
    <row r="19" spans="2:20" ht="13.5" customHeight="1">
      <c r="B19" s="12">
        <v>2</v>
      </c>
      <c r="C19" s="12"/>
      <c r="D19" s="30" t="s">
        <v>8</v>
      </c>
      <c r="E19" s="18"/>
      <c r="F19" s="19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ref="R19:R29" si="0">G19+I19+K19+M19+O19+Q19</f>
        <v>0</v>
      </c>
    </row>
    <row r="20" spans="2:20" s="8" customFormat="1" ht="15">
      <c r="B20" s="22">
        <v>3</v>
      </c>
      <c r="C20" s="12"/>
      <c r="D20" s="30" t="s">
        <v>8</v>
      </c>
      <c r="E20" s="18"/>
      <c r="F20" s="19"/>
      <c r="G20" s="20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0</v>
      </c>
    </row>
    <row r="21" spans="2:20" ht="15">
      <c r="B21" s="12">
        <v>4</v>
      </c>
      <c r="C21" s="12"/>
      <c r="D21" s="30" t="s">
        <v>8</v>
      </c>
      <c r="E21" s="18"/>
      <c r="F21" s="19"/>
      <c r="G21" s="20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0</v>
      </c>
    </row>
    <row r="22" spans="2:20" ht="15">
      <c r="B22" s="30"/>
      <c r="C22" s="32" t="s">
        <v>39</v>
      </c>
      <c r="D22" s="18"/>
      <c r="E22" s="18"/>
      <c r="F22" s="19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20" s="8" customFormat="1" ht="15">
      <c r="B23" s="22">
        <v>5</v>
      </c>
      <c r="C23" s="12"/>
      <c r="D23" s="30" t="s">
        <v>9</v>
      </c>
      <c r="E23" s="18"/>
      <c r="F23" s="23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1">
        <f t="shared" si="0"/>
        <v>0</v>
      </c>
    </row>
    <row r="24" spans="2:20" s="8" customFormat="1" ht="15" customHeight="1">
      <c r="B24" s="22">
        <v>6</v>
      </c>
      <c r="C24" s="12"/>
      <c r="D24" s="30" t="s">
        <v>9</v>
      </c>
      <c r="E24" s="18"/>
      <c r="F24" s="23"/>
      <c r="G24" s="24"/>
      <c r="H24" s="25"/>
      <c r="I24" s="24"/>
      <c r="J24" s="24"/>
      <c r="K24" s="24"/>
      <c r="L24" s="24"/>
      <c r="M24" s="24"/>
      <c r="N24" s="26"/>
      <c r="O24" s="26"/>
      <c r="P24" s="24"/>
      <c r="Q24" s="24"/>
      <c r="R24" s="21">
        <f t="shared" si="0"/>
        <v>0</v>
      </c>
      <c r="T24" s="4"/>
    </row>
    <row r="25" spans="2:20" ht="15">
      <c r="B25" s="12">
        <v>7</v>
      </c>
      <c r="C25" s="12"/>
      <c r="D25" s="30" t="s">
        <v>9</v>
      </c>
      <c r="E25" s="18"/>
      <c r="F25" s="23"/>
      <c r="G25" s="24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1">
        <f t="shared" si="0"/>
        <v>0</v>
      </c>
    </row>
    <row r="26" spans="2:20" ht="15">
      <c r="B26" s="12">
        <v>8</v>
      </c>
      <c r="C26" s="12"/>
      <c r="D26" s="30" t="s">
        <v>9</v>
      </c>
      <c r="E26" s="18"/>
      <c r="F26" s="23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1">
        <f t="shared" si="0"/>
        <v>0</v>
      </c>
    </row>
    <row r="27" spans="2:20" ht="15">
      <c r="B27" s="108" t="s">
        <v>41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34">
        <f>R18+R19+R20+R23+R24+R25</f>
        <v>0</v>
      </c>
    </row>
    <row r="28" spans="2:20" ht="15" customHeight="1">
      <c r="B28" s="102" t="s">
        <v>14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2:20" ht="12.75" customHeight="1">
      <c r="B29" s="12">
        <v>9</v>
      </c>
      <c r="C29" s="12"/>
      <c r="D29" s="30" t="s">
        <v>8</v>
      </c>
      <c r="E29" s="18"/>
      <c r="F29" s="2"/>
      <c r="G29" s="27"/>
      <c r="H29" s="2"/>
      <c r="I29" s="27"/>
      <c r="J29" s="27"/>
      <c r="K29" s="27"/>
      <c r="L29" s="27"/>
      <c r="M29" s="27"/>
      <c r="N29" s="27"/>
      <c r="O29" s="27"/>
      <c r="P29" s="27"/>
      <c r="Q29" s="27"/>
      <c r="R29" s="21">
        <f t="shared" si="0"/>
        <v>0</v>
      </c>
    </row>
    <row r="30" spans="2:20" ht="15" customHeight="1">
      <c r="B30" s="12">
        <v>10</v>
      </c>
      <c r="C30" s="28"/>
      <c r="D30" s="30" t="s">
        <v>9</v>
      </c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1">
        <v>0</v>
      </c>
    </row>
    <row r="31" spans="2:20" ht="12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2:20">
      <c r="C32" s="3" t="s">
        <v>35</v>
      </c>
    </row>
    <row r="33" spans="3:7" ht="6" customHeight="1">
      <c r="C33" s="3"/>
    </row>
    <row r="34" spans="3:7" ht="7.5" customHeight="1"/>
    <row r="35" spans="3:7">
      <c r="C35" s="5" t="s">
        <v>20</v>
      </c>
    </row>
    <row r="36" spans="3:7" ht="10.5" customHeight="1">
      <c r="G36" s="4" t="s">
        <v>21</v>
      </c>
    </row>
    <row r="37" spans="3:7">
      <c r="E37" s="4" t="s">
        <v>25</v>
      </c>
    </row>
    <row r="38" spans="3:7">
      <c r="C38" s="5" t="s">
        <v>22</v>
      </c>
    </row>
    <row r="39" spans="3:7">
      <c r="G39" s="4" t="s">
        <v>21</v>
      </c>
    </row>
  </sheetData>
  <mergeCells count="13">
    <mergeCell ref="B28:R28"/>
    <mergeCell ref="B14:B15"/>
    <mergeCell ref="C14:C15"/>
    <mergeCell ref="D14:D15"/>
    <mergeCell ref="E14:E15"/>
    <mergeCell ref="F14:G14"/>
    <mergeCell ref="H14:I14"/>
    <mergeCell ref="J14:K14"/>
    <mergeCell ref="L14:M14"/>
    <mergeCell ref="N14:O14"/>
    <mergeCell ref="P14:Q14"/>
    <mergeCell ref="B16:R16"/>
    <mergeCell ref="B27:Q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9"/>
  <sheetViews>
    <sheetView topLeftCell="A34" workbookViewId="0">
      <selection activeCell="S6" sqref="S6"/>
    </sheetView>
  </sheetViews>
  <sheetFormatPr defaultColWidth="9.140625" defaultRowHeight="12.75"/>
  <cols>
    <col min="1" max="1" width="5.5703125" style="4" customWidth="1"/>
    <col min="2" max="2" width="3.7109375" style="4" customWidth="1"/>
    <col min="3" max="3" width="17.140625" style="4" customWidth="1"/>
    <col min="4" max="4" width="4.140625" style="4" customWidth="1"/>
    <col min="5" max="5" width="3.85546875" style="4" customWidth="1"/>
    <col min="6" max="6" width="6.140625" style="4" customWidth="1"/>
    <col min="7" max="7" width="5.5703125" style="4" customWidth="1"/>
    <col min="8" max="8" width="7.42578125" style="4" customWidth="1"/>
    <col min="9" max="9" width="5.7109375" style="4" customWidth="1"/>
    <col min="10" max="10" width="6.7109375" style="4" customWidth="1"/>
    <col min="11" max="11" width="7.140625" style="4" customWidth="1"/>
    <col min="12" max="12" width="6.28515625" style="4" customWidth="1"/>
    <col min="13" max="13" width="6" style="4" customWidth="1"/>
    <col min="14" max="14" width="6.7109375" style="4" customWidth="1"/>
    <col min="15" max="15" width="6.42578125" style="4" customWidth="1"/>
    <col min="16" max="16" width="5.42578125" style="4" customWidth="1"/>
    <col min="17" max="17" width="5.28515625" style="4" customWidth="1"/>
    <col min="18" max="18" width="7.7109375" style="4" customWidth="1"/>
    <col min="19" max="16384" width="9.140625" style="4"/>
  </cols>
  <sheetData>
    <row r="1" spans="2:18">
      <c r="F1" s="6" t="s">
        <v>28</v>
      </c>
    </row>
    <row r="2" spans="2:18" ht="11.25" customHeight="1">
      <c r="F2" s="6" t="s">
        <v>29</v>
      </c>
    </row>
    <row r="3" spans="2:18">
      <c r="F3" s="6" t="s">
        <v>11</v>
      </c>
    </row>
    <row r="4" spans="2:18">
      <c r="I4" s="6" t="s">
        <v>44</v>
      </c>
    </row>
    <row r="5" spans="2:18">
      <c r="I5" s="6"/>
    </row>
    <row r="6" spans="2:18">
      <c r="B6" s="5" t="s">
        <v>43</v>
      </c>
      <c r="I6" s="6"/>
    </row>
    <row r="7" spans="2:18">
      <c r="B7" s="5" t="s">
        <v>32</v>
      </c>
    </row>
    <row r="8" spans="2:18">
      <c r="B8" s="5" t="s">
        <v>30</v>
      </c>
    </row>
    <row r="9" spans="2:18">
      <c r="B9" s="5" t="s">
        <v>31</v>
      </c>
    </row>
    <row r="10" spans="2:18" ht="7.5" customHeight="1">
      <c r="C10" s="5"/>
    </row>
    <row r="11" spans="2:18">
      <c r="J11" s="7" t="s">
        <v>12</v>
      </c>
    </row>
    <row r="12" spans="2:18">
      <c r="J12" s="7" t="s">
        <v>26</v>
      </c>
    </row>
    <row r="13" spans="2:18" ht="7.5" customHeight="1"/>
    <row r="14" spans="2:18" ht="78.75" customHeight="1">
      <c r="B14" s="103" t="s">
        <v>10</v>
      </c>
      <c r="C14" s="103" t="s">
        <v>0</v>
      </c>
      <c r="D14" s="104" t="s">
        <v>15</v>
      </c>
      <c r="E14" s="105" t="s">
        <v>16</v>
      </c>
      <c r="F14" s="103" t="s">
        <v>37</v>
      </c>
      <c r="G14" s="103"/>
      <c r="H14" s="103" t="s">
        <v>36</v>
      </c>
      <c r="I14" s="103"/>
      <c r="J14" s="103" t="s">
        <v>19</v>
      </c>
      <c r="K14" s="103"/>
      <c r="L14" s="103" t="s">
        <v>1</v>
      </c>
      <c r="M14" s="103"/>
      <c r="N14" s="103" t="s">
        <v>2</v>
      </c>
      <c r="O14" s="103"/>
      <c r="P14" s="103" t="s">
        <v>3</v>
      </c>
      <c r="Q14" s="103"/>
      <c r="R14" s="15" t="s">
        <v>4</v>
      </c>
    </row>
    <row r="15" spans="2:18" ht="15.75" customHeight="1">
      <c r="B15" s="103"/>
      <c r="C15" s="103"/>
      <c r="D15" s="104"/>
      <c r="E15" s="106"/>
      <c r="F15" s="1" t="s">
        <v>5</v>
      </c>
      <c r="G15" s="9" t="s">
        <v>6</v>
      </c>
      <c r="H15" s="1" t="s">
        <v>5</v>
      </c>
      <c r="I15" s="9" t="s">
        <v>6</v>
      </c>
      <c r="J15" s="1" t="s">
        <v>5</v>
      </c>
      <c r="K15" s="9" t="s">
        <v>6</v>
      </c>
      <c r="L15" s="1" t="s">
        <v>5</v>
      </c>
      <c r="M15" s="9" t="s">
        <v>7</v>
      </c>
      <c r="N15" s="1" t="s">
        <v>5</v>
      </c>
      <c r="O15" s="9" t="s">
        <v>6</v>
      </c>
      <c r="P15" s="1" t="s">
        <v>5</v>
      </c>
      <c r="Q15" s="9" t="s">
        <v>6</v>
      </c>
      <c r="R15" s="10" t="s">
        <v>7</v>
      </c>
    </row>
    <row r="16" spans="2:18" ht="15">
      <c r="B16" s="102" t="s">
        <v>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2:18" ht="15">
      <c r="B17" s="29"/>
      <c r="C17" s="32" t="s">
        <v>40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ht="15">
      <c r="B18" s="14">
        <v>1</v>
      </c>
      <c r="C18" s="14"/>
      <c r="D18" s="30" t="s">
        <v>8</v>
      </c>
      <c r="E18" s="18"/>
      <c r="F18" s="19"/>
      <c r="G18" s="20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1">
        <f>G18+I18+K18+M18+O18+Q18</f>
        <v>0</v>
      </c>
    </row>
    <row r="19" spans="2:18" ht="13.5" customHeight="1">
      <c r="B19" s="14">
        <v>2</v>
      </c>
      <c r="C19" s="14"/>
      <c r="D19" s="30" t="s">
        <v>8</v>
      </c>
      <c r="E19" s="18"/>
      <c r="F19" s="19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ref="R19:R39" si="0">G19+I19+K19+M19+O19+Q19</f>
        <v>0</v>
      </c>
    </row>
    <row r="20" spans="2:18" s="8" customFormat="1" ht="15">
      <c r="B20" s="22">
        <v>3</v>
      </c>
      <c r="C20" s="14"/>
      <c r="D20" s="30" t="s">
        <v>8</v>
      </c>
      <c r="E20" s="18"/>
      <c r="F20" s="19"/>
      <c r="G20" s="20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0</v>
      </c>
    </row>
    <row r="21" spans="2:18" s="8" customFormat="1" ht="15">
      <c r="B21" s="14">
        <v>4</v>
      </c>
      <c r="C21" s="14"/>
      <c r="D21" s="30" t="s">
        <v>8</v>
      </c>
      <c r="E21" s="18"/>
      <c r="F21" s="19"/>
      <c r="G21" s="20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0"/>
        <v>0</v>
      </c>
    </row>
    <row r="22" spans="2:18" s="8" customFormat="1" ht="15">
      <c r="B22" s="22">
        <v>5</v>
      </c>
      <c r="C22" s="14"/>
      <c r="D22" s="30" t="s">
        <v>8</v>
      </c>
      <c r="E22" s="18"/>
      <c r="F22" s="19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0"/>
        <v>0</v>
      </c>
    </row>
    <row r="23" spans="2:18" s="8" customFormat="1" ht="15">
      <c r="B23" s="22">
        <v>6</v>
      </c>
      <c r="C23" s="14"/>
      <c r="D23" s="30" t="s">
        <v>8</v>
      </c>
      <c r="E23" s="18"/>
      <c r="F23" s="19"/>
      <c r="G23" s="20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1">
        <f t="shared" si="0"/>
        <v>0</v>
      </c>
    </row>
    <row r="24" spans="2:18" s="8" customFormat="1" ht="15">
      <c r="B24" s="14">
        <v>7</v>
      </c>
      <c r="C24" s="14"/>
      <c r="D24" s="30" t="s">
        <v>8</v>
      </c>
      <c r="E24" s="18"/>
      <c r="F24" s="19"/>
      <c r="G24" s="20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1">
        <f t="shared" si="0"/>
        <v>0</v>
      </c>
    </row>
    <row r="25" spans="2:18" s="8" customFormat="1" ht="15">
      <c r="B25" s="14">
        <v>8</v>
      </c>
      <c r="C25" s="14"/>
      <c r="D25" s="30" t="s">
        <v>8</v>
      </c>
      <c r="E25" s="18"/>
      <c r="F25" s="19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1">
        <f t="shared" si="0"/>
        <v>0</v>
      </c>
    </row>
    <row r="26" spans="2:18" s="8" customFormat="1" ht="15">
      <c r="B26" s="30"/>
      <c r="C26" s="32" t="s">
        <v>39</v>
      </c>
      <c r="D26" s="30"/>
      <c r="E26" s="18"/>
      <c r="F26" s="19"/>
      <c r="G26" s="20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8" customFormat="1" ht="15">
      <c r="B27" s="14">
        <v>9</v>
      </c>
      <c r="C27" s="14"/>
      <c r="D27" s="30" t="s">
        <v>9</v>
      </c>
      <c r="E27" s="18"/>
      <c r="F27" s="19"/>
      <c r="G27" s="20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1">
        <f t="shared" si="0"/>
        <v>0</v>
      </c>
    </row>
    <row r="28" spans="2:18" s="8" customFormat="1" ht="15">
      <c r="B28" s="14">
        <v>10</v>
      </c>
      <c r="C28" s="14"/>
      <c r="D28" s="30" t="s">
        <v>9</v>
      </c>
      <c r="E28" s="18"/>
      <c r="F28" s="19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0"/>
        <v>0</v>
      </c>
    </row>
    <row r="29" spans="2:18" s="8" customFormat="1" ht="15">
      <c r="B29" s="14">
        <v>11</v>
      </c>
      <c r="C29" s="14"/>
      <c r="D29" s="30" t="s">
        <v>9</v>
      </c>
      <c r="E29" s="18"/>
      <c r="F29" s="19"/>
      <c r="G29" s="20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0"/>
        <v>0</v>
      </c>
    </row>
    <row r="30" spans="2:18" s="8" customFormat="1" ht="15">
      <c r="B30" s="14">
        <v>12</v>
      </c>
      <c r="C30" s="14"/>
      <c r="D30" s="30" t="s">
        <v>9</v>
      </c>
      <c r="E30" s="18"/>
      <c r="F30" s="19"/>
      <c r="G30" s="20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1">
        <f t="shared" si="0"/>
        <v>0</v>
      </c>
    </row>
    <row r="31" spans="2:18" s="8" customFormat="1" ht="15">
      <c r="B31" s="14">
        <v>13</v>
      </c>
      <c r="C31" s="14"/>
      <c r="D31" s="30" t="s">
        <v>9</v>
      </c>
      <c r="E31" s="18"/>
      <c r="F31" s="19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0</v>
      </c>
    </row>
    <row r="32" spans="2:18" ht="15">
      <c r="B32" s="14">
        <v>14</v>
      </c>
      <c r="C32" s="14"/>
      <c r="D32" s="30" t="s">
        <v>9</v>
      </c>
      <c r="E32" s="18"/>
      <c r="F32" s="19"/>
      <c r="G32" s="20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1">
        <f t="shared" si="0"/>
        <v>0</v>
      </c>
    </row>
    <row r="33" spans="2:20" s="8" customFormat="1" ht="15">
      <c r="B33" s="14">
        <v>15</v>
      </c>
      <c r="C33" s="14"/>
      <c r="D33" s="30" t="s">
        <v>9</v>
      </c>
      <c r="E33" s="18"/>
      <c r="F33" s="23"/>
      <c r="G33" s="24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1">
        <f t="shared" si="0"/>
        <v>0</v>
      </c>
    </row>
    <row r="34" spans="2:20" s="8" customFormat="1" ht="15">
      <c r="B34" s="14">
        <v>16</v>
      </c>
      <c r="C34" s="14"/>
      <c r="D34" s="30" t="s">
        <v>9</v>
      </c>
      <c r="E34" s="18"/>
      <c r="F34" s="23"/>
      <c r="G34" s="24"/>
      <c r="H34" s="25"/>
      <c r="I34" s="24"/>
      <c r="J34" s="24"/>
      <c r="K34" s="24"/>
      <c r="L34" s="24"/>
      <c r="M34" s="24"/>
      <c r="N34" s="26"/>
      <c r="O34" s="26"/>
      <c r="P34" s="24"/>
      <c r="Q34" s="24"/>
      <c r="R34" s="21">
        <f>G34+I34+K34+M34+O34+Q34</f>
        <v>0</v>
      </c>
    </row>
    <row r="35" spans="2:20" s="8" customFormat="1" ht="15" customHeight="1">
      <c r="B35" s="110" t="s">
        <v>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33">
        <f>R18+R19+R20+R21+R22+R23+R27+R28+R29+R30+R31+R32</f>
        <v>0</v>
      </c>
      <c r="T35" s="4"/>
    </row>
    <row r="36" spans="2:20" ht="15" customHeight="1">
      <c r="B36" s="102" t="s">
        <v>14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20" ht="15" customHeight="1">
      <c r="B37" s="14">
        <v>17</v>
      </c>
      <c r="C37" s="13"/>
      <c r="D37" s="30" t="s">
        <v>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1">
        <f t="shared" si="0"/>
        <v>0</v>
      </c>
    </row>
    <row r="38" spans="2:20" ht="15" customHeight="1">
      <c r="B38" s="14">
        <v>18</v>
      </c>
      <c r="C38" s="13"/>
      <c r="D38" s="30" t="s">
        <v>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1">
        <f t="shared" si="0"/>
        <v>0</v>
      </c>
    </row>
    <row r="39" spans="2:20" ht="12.75" customHeight="1">
      <c r="B39" s="14">
        <v>19</v>
      </c>
      <c r="C39" s="14"/>
      <c r="D39" s="30" t="s">
        <v>9</v>
      </c>
      <c r="E39" s="18"/>
      <c r="F39" s="2"/>
      <c r="G39" s="27"/>
      <c r="H39" s="2"/>
      <c r="I39" s="27"/>
      <c r="J39" s="27"/>
      <c r="K39" s="27"/>
      <c r="L39" s="27"/>
      <c r="M39" s="27"/>
      <c r="N39" s="27"/>
      <c r="O39" s="27"/>
      <c r="P39" s="27"/>
      <c r="Q39" s="27"/>
      <c r="R39" s="21">
        <f t="shared" si="0"/>
        <v>0</v>
      </c>
    </row>
    <row r="40" spans="2:20" ht="15" customHeight="1">
      <c r="B40" s="14">
        <v>20</v>
      </c>
      <c r="C40" s="28"/>
      <c r="D40" s="30" t="s">
        <v>9</v>
      </c>
      <c r="E40" s="1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1">
        <v>0</v>
      </c>
    </row>
    <row r="41" spans="2:20" ht="12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2:20">
      <c r="C42" s="3" t="s">
        <v>27</v>
      </c>
    </row>
    <row r="43" spans="2:20" ht="6" customHeight="1">
      <c r="C43" s="3"/>
    </row>
    <row r="44" spans="2:20" ht="7.5" customHeight="1"/>
    <row r="45" spans="2:20">
      <c r="C45" s="5" t="s">
        <v>20</v>
      </c>
    </row>
    <row r="46" spans="2:20" ht="10.5" customHeight="1">
      <c r="G46" s="4" t="s">
        <v>21</v>
      </c>
    </row>
    <row r="47" spans="2:20">
      <c r="E47" s="4" t="s">
        <v>25</v>
      </c>
    </row>
    <row r="48" spans="2:20">
      <c r="C48" s="5" t="s">
        <v>22</v>
      </c>
    </row>
    <row r="49" spans="7:7">
      <c r="G49" s="4" t="s">
        <v>21</v>
      </c>
    </row>
  </sheetData>
  <mergeCells count="13">
    <mergeCell ref="B36:R36"/>
    <mergeCell ref="B14:B15"/>
    <mergeCell ref="C14:C15"/>
    <mergeCell ref="D14:D15"/>
    <mergeCell ref="E14:E15"/>
    <mergeCell ref="F14:G14"/>
    <mergeCell ref="H14:I14"/>
    <mergeCell ref="J14:K14"/>
    <mergeCell ref="L14:M14"/>
    <mergeCell ref="N14:O14"/>
    <mergeCell ref="P14:Q14"/>
    <mergeCell ref="B16:R16"/>
    <mergeCell ref="B35:Q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opLeftCell="A22" zoomScale="70" zoomScaleNormal="70" workbookViewId="0">
      <selection activeCell="T10" sqref="T10"/>
    </sheetView>
  </sheetViews>
  <sheetFormatPr defaultRowHeight="15"/>
  <cols>
    <col min="3" max="3" width="17.28515625" customWidth="1"/>
  </cols>
  <sheetData>
    <row r="1" spans="1:20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45</v>
      </c>
      <c r="N1" s="4" t="s">
        <v>46</v>
      </c>
      <c r="O1" s="4"/>
      <c r="P1" s="4"/>
      <c r="Q1" s="4"/>
      <c r="R1" s="4"/>
    </row>
    <row r="2" spans="1:20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 t="s">
        <v>45</v>
      </c>
      <c r="O2" s="4" t="s">
        <v>46</v>
      </c>
      <c r="P2" s="4"/>
      <c r="Q2" s="4"/>
      <c r="R2" s="4"/>
    </row>
    <row r="3" spans="1:20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20">
      <c r="A6" s="4"/>
      <c r="B6" s="5" t="s">
        <v>42</v>
      </c>
      <c r="C6" s="4"/>
      <c r="D6" s="4" t="s">
        <v>47</v>
      </c>
      <c r="E6" s="4" t="s">
        <v>48</v>
      </c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20">
      <c r="A7" s="4"/>
      <c r="B7" s="5" t="s">
        <v>34</v>
      </c>
      <c r="C7" s="4"/>
      <c r="D7" s="4" t="s">
        <v>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>
      <c r="A8" s="4"/>
      <c r="B8" s="5" t="s">
        <v>260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50</v>
      </c>
      <c r="P8" s="4"/>
      <c r="Q8" s="4"/>
      <c r="R8" s="4"/>
    </row>
    <row r="9" spans="1:20">
      <c r="A9" s="4"/>
      <c r="B9" s="5" t="s">
        <v>261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20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20">
      <c r="A12" s="4"/>
      <c r="B12" s="4"/>
      <c r="C12" s="4"/>
      <c r="D12" s="4"/>
      <c r="E12" s="4"/>
      <c r="F12" s="4"/>
      <c r="G12" s="4" t="s">
        <v>53</v>
      </c>
      <c r="H12" s="4" t="s">
        <v>51</v>
      </c>
      <c r="I12" s="4" t="s">
        <v>52</v>
      </c>
      <c r="J12" s="7" t="s">
        <v>55</v>
      </c>
      <c r="K12" s="4"/>
      <c r="L12" s="4"/>
      <c r="M12" s="4" t="s">
        <v>54</v>
      </c>
      <c r="N12" s="4"/>
      <c r="O12" s="4"/>
      <c r="P12" s="4"/>
      <c r="Q12" s="4"/>
      <c r="R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>
      <c r="B14" s="120" t="s">
        <v>10</v>
      </c>
      <c r="C14" s="122" t="s">
        <v>0</v>
      </c>
      <c r="D14" s="120" t="s">
        <v>70</v>
      </c>
      <c r="E14" s="120" t="s">
        <v>71</v>
      </c>
      <c r="F14" s="120" t="s">
        <v>72</v>
      </c>
      <c r="G14" s="121"/>
      <c r="H14" s="120" t="s">
        <v>73</v>
      </c>
      <c r="I14" s="121"/>
      <c r="J14" s="120" t="s">
        <v>74</v>
      </c>
      <c r="K14" s="121"/>
      <c r="L14" s="120" t="s">
        <v>75</v>
      </c>
      <c r="M14" s="121"/>
      <c r="N14" s="120" t="s">
        <v>76</v>
      </c>
      <c r="O14" s="121"/>
      <c r="P14" s="120" t="s">
        <v>77</v>
      </c>
      <c r="Q14" s="121"/>
      <c r="R14" s="120" t="s">
        <v>78</v>
      </c>
      <c r="S14" s="121"/>
      <c r="T14" s="112" t="s">
        <v>79</v>
      </c>
    </row>
    <row r="15" spans="1:20">
      <c r="B15" s="120"/>
      <c r="C15" s="122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12"/>
    </row>
    <row r="16" spans="1:20">
      <c r="B16" s="120"/>
      <c r="C16" s="122"/>
      <c r="D16" s="120"/>
      <c r="E16" s="120"/>
      <c r="F16" s="73" t="s">
        <v>80</v>
      </c>
      <c r="G16" s="73" t="s">
        <v>81</v>
      </c>
      <c r="H16" s="73" t="s">
        <v>80</v>
      </c>
      <c r="I16" s="73" t="s">
        <v>81</v>
      </c>
      <c r="J16" s="73" t="s">
        <v>80</v>
      </c>
      <c r="K16" s="73" t="s">
        <v>81</v>
      </c>
      <c r="L16" s="73" t="s">
        <v>80</v>
      </c>
      <c r="M16" s="73" t="s">
        <v>81</v>
      </c>
      <c r="N16" s="73" t="s">
        <v>80</v>
      </c>
      <c r="O16" s="73" t="s">
        <v>81</v>
      </c>
      <c r="P16" s="73" t="s">
        <v>80</v>
      </c>
      <c r="Q16" s="73" t="s">
        <v>81</v>
      </c>
      <c r="R16" s="73" t="s">
        <v>80</v>
      </c>
      <c r="S16" s="73" t="s">
        <v>81</v>
      </c>
      <c r="T16" s="112"/>
    </row>
    <row r="17" spans="2:20">
      <c r="B17" s="113" t="s">
        <v>13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2:20" ht="15.75" thickBot="1">
      <c r="B18" s="74"/>
      <c r="C18" s="75" t="s">
        <v>40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 ht="15.75" thickBot="1">
      <c r="B19" s="35">
        <v>1</v>
      </c>
      <c r="C19" s="36" t="s">
        <v>56</v>
      </c>
      <c r="D19" s="37" t="s">
        <v>8</v>
      </c>
      <c r="E19" s="37">
        <v>11</v>
      </c>
      <c r="F19" s="38">
        <v>4.38</v>
      </c>
      <c r="G19" s="39">
        <v>41</v>
      </c>
      <c r="H19" s="38">
        <v>5.7</v>
      </c>
      <c r="I19" s="39">
        <v>45</v>
      </c>
      <c r="J19" s="40"/>
      <c r="K19" s="40"/>
      <c r="L19" s="38">
        <v>171</v>
      </c>
      <c r="M19" s="41">
        <v>36</v>
      </c>
      <c r="N19" s="37">
        <v>29</v>
      </c>
      <c r="O19" s="41">
        <v>54</v>
      </c>
      <c r="P19" s="37">
        <v>17</v>
      </c>
      <c r="Q19" s="42">
        <v>50</v>
      </c>
      <c r="R19" s="38">
        <v>31</v>
      </c>
      <c r="S19" s="41">
        <v>60</v>
      </c>
      <c r="T19" s="40">
        <v>286</v>
      </c>
    </row>
    <row r="20" spans="2:20" ht="15.75" thickBot="1">
      <c r="B20" s="35">
        <v>2</v>
      </c>
      <c r="C20" s="43" t="s">
        <v>57</v>
      </c>
      <c r="D20" s="44" t="s">
        <v>8</v>
      </c>
      <c r="E20" s="44">
        <v>11</v>
      </c>
      <c r="F20" s="45">
        <v>4.4400000000000004</v>
      </c>
      <c r="G20" s="46">
        <v>38</v>
      </c>
      <c r="H20" s="45">
        <v>5.9</v>
      </c>
      <c r="I20" s="46">
        <v>35</v>
      </c>
      <c r="L20" s="47">
        <v>149</v>
      </c>
      <c r="M20" s="46">
        <v>25</v>
      </c>
      <c r="N20" s="48">
        <v>47</v>
      </c>
      <c r="O20" s="46">
        <v>14</v>
      </c>
      <c r="P20" s="48">
        <v>14</v>
      </c>
      <c r="Q20" s="49">
        <v>39</v>
      </c>
      <c r="R20" s="47">
        <v>22</v>
      </c>
      <c r="S20" s="46">
        <v>44</v>
      </c>
      <c r="T20">
        <v>228</v>
      </c>
    </row>
    <row r="21" spans="2:20" ht="15.75" thickBot="1">
      <c r="B21" s="35">
        <v>3</v>
      </c>
      <c r="C21" s="50" t="s">
        <v>58</v>
      </c>
      <c r="D21" s="51" t="s">
        <v>8</v>
      </c>
      <c r="E21" s="51">
        <v>11</v>
      </c>
      <c r="F21" s="52">
        <v>4.4400000000000004</v>
      </c>
      <c r="G21" s="53">
        <v>38</v>
      </c>
      <c r="H21" s="45">
        <v>6.7</v>
      </c>
      <c r="I21" s="53">
        <v>9</v>
      </c>
      <c r="J21" s="40"/>
      <c r="K21" s="40"/>
      <c r="L21" s="45">
        <v>171</v>
      </c>
      <c r="M21" s="53">
        <v>36</v>
      </c>
      <c r="N21" s="52">
        <v>28</v>
      </c>
      <c r="O21" s="53">
        <v>52</v>
      </c>
      <c r="P21" s="52">
        <v>14</v>
      </c>
      <c r="Q21" s="54">
        <v>39</v>
      </c>
      <c r="R21" s="45">
        <v>20</v>
      </c>
      <c r="S21" s="53">
        <v>40</v>
      </c>
      <c r="T21" s="40">
        <v>215</v>
      </c>
    </row>
    <row r="22" spans="2:20" ht="15.75" thickBot="1">
      <c r="B22" s="35">
        <v>4</v>
      </c>
      <c r="C22" s="36" t="s">
        <v>59</v>
      </c>
      <c r="D22" s="37" t="s">
        <v>8</v>
      </c>
      <c r="E22" s="37">
        <v>11</v>
      </c>
      <c r="F22" s="47" t="s">
        <v>60</v>
      </c>
      <c r="G22" s="46">
        <v>32</v>
      </c>
      <c r="H22" s="45">
        <v>6.5</v>
      </c>
      <c r="I22" s="53">
        <v>14</v>
      </c>
      <c r="J22" s="40"/>
      <c r="K22" s="40"/>
      <c r="L22" s="38">
        <v>153</v>
      </c>
      <c r="M22" s="41">
        <v>27</v>
      </c>
      <c r="N22" s="37">
        <v>27</v>
      </c>
      <c r="O22" s="41">
        <v>50</v>
      </c>
      <c r="P22" s="37">
        <v>14</v>
      </c>
      <c r="Q22" s="42">
        <v>39</v>
      </c>
      <c r="R22" s="38">
        <v>20</v>
      </c>
      <c r="S22" s="41">
        <v>40</v>
      </c>
      <c r="T22" s="40">
        <v>202</v>
      </c>
    </row>
    <row r="23" spans="2:20" ht="15.75" thickBot="1">
      <c r="B23" s="35"/>
      <c r="C23" s="55" t="s">
        <v>39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0" ht="15.75" thickBot="1">
      <c r="B24" s="35">
        <v>5</v>
      </c>
      <c r="C24" s="77" t="s">
        <v>61</v>
      </c>
      <c r="D24" s="44" t="s">
        <v>9</v>
      </c>
      <c r="E24" s="44">
        <v>11</v>
      </c>
      <c r="F24" s="38">
        <v>4.1399999999999997</v>
      </c>
      <c r="G24" s="41">
        <v>40</v>
      </c>
      <c r="H24" s="38">
        <v>5.9</v>
      </c>
      <c r="I24" s="39">
        <v>26</v>
      </c>
      <c r="J24" s="47">
        <v>7</v>
      </c>
      <c r="K24" s="46">
        <v>38</v>
      </c>
      <c r="L24" s="48">
        <v>172</v>
      </c>
      <c r="M24" s="46">
        <v>26</v>
      </c>
      <c r="N24" s="48">
        <v>30</v>
      </c>
      <c r="O24" s="46">
        <v>50</v>
      </c>
      <c r="P24" s="48">
        <v>10</v>
      </c>
      <c r="Q24" s="49">
        <v>42</v>
      </c>
      <c r="R24" s="40"/>
      <c r="S24" s="40"/>
      <c r="T24" s="40">
        <v>222</v>
      </c>
    </row>
    <row r="25" spans="2:20" ht="15.75" thickBot="1">
      <c r="B25" s="35">
        <v>6</v>
      </c>
      <c r="C25" s="56" t="s">
        <v>62</v>
      </c>
      <c r="D25" s="57" t="s">
        <v>9</v>
      </c>
      <c r="E25" s="57">
        <v>11</v>
      </c>
      <c r="F25" s="37">
        <v>4.16</v>
      </c>
      <c r="G25" s="39">
        <v>39</v>
      </c>
      <c r="H25" s="38">
        <v>6.1</v>
      </c>
      <c r="I25" s="39">
        <v>20</v>
      </c>
      <c r="J25" s="58">
        <v>10</v>
      </c>
      <c r="K25" s="39">
        <v>54</v>
      </c>
      <c r="L25" s="57">
        <v>147</v>
      </c>
      <c r="M25" s="39">
        <v>14</v>
      </c>
      <c r="N25" s="57">
        <v>27</v>
      </c>
      <c r="O25" s="39">
        <v>43</v>
      </c>
      <c r="P25" s="57">
        <v>13</v>
      </c>
      <c r="Q25" s="59">
        <v>53</v>
      </c>
      <c r="R25" s="40"/>
      <c r="S25" s="40"/>
      <c r="T25" s="40">
        <v>223</v>
      </c>
    </row>
    <row r="26" spans="2:20" ht="15.75" thickBot="1">
      <c r="B26" s="35">
        <v>7</v>
      </c>
      <c r="C26" s="60" t="s">
        <v>63</v>
      </c>
      <c r="D26" s="57" t="s">
        <v>9</v>
      </c>
      <c r="E26" s="57">
        <v>11</v>
      </c>
      <c r="F26" s="37">
        <v>5.03</v>
      </c>
      <c r="G26" s="39">
        <v>23</v>
      </c>
      <c r="H26" s="38">
        <v>5.7</v>
      </c>
      <c r="I26" s="39">
        <v>32</v>
      </c>
      <c r="J26" s="58">
        <v>8</v>
      </c>
      <c r="K26" s="39">
        <v>44</v>
      </c>
      <c r="L26" s="57">
        <v>158</v>
      </c>
      <c r="M26" s="39">
        <v>19</v>
      </c>
      <c r="N26" s="57">
        <v>29</v>
      </c>
      <c r="O26" s="39">
        <v>47</v>
      </c>
      <c r="P26" s="57">
        <v>5</v>
      </c>
      <c r="Q26" s="61">
        <v>24</v>
      </c>
      <c r="R26" s="40"/>
      <c r="S26" s="40"/>
      <c r="T26" s="40">
        <v>189</v>
      </c>
    </row>
    <row r="27" spans="2:20" ht="15.75" thickBot="1">
      <c r="B27" s="35">
        <v>8</v>
      </c>
      <c r="C27" s="60" t="s">
        <v>64</v>
      </c>
      <c r="D27" s="57" t="s">
        <v>9</v>
      </c>
      <c r="E27" s="57">
        <v>11</v>
      </c>
      <c r="F27" s="37">
        <v>4.3099999999999996</v>
      </c>
      <c r="G27" s="39">
        <v>33</v>
      </c>
      <c r="H27" s="38">
        <v>5.9</v>
      </c>
      <c r="I27" s="39">
        <v>26</v>
      </c>
      <c r="J27" s="58">
        <v>2</v>
      </c>
      <c r="K27" s="39">
        <v>17</v>
      </c>
      <c r="L27" s="57">
        <v>182</v>
      </c>
      <c r="M27" s="39">
        <v>32</v>
      </c>
      <c r="N27" s="57">
        <v>26</v>
      </c>
      <c r="O27" s="39">
        <v>41</v>
      </c>
      <c r="P27" s="57">
        <v>8</v>
      </c>
      <c r="Q27" s="59">
        <v>34</v>
      </c>
      <c r="R27" s="40"/>
      <c r="S27" s="40"/>
      <c r="T27" s="40">
        <v>183</v>
      </c>
    </row>
    <row r="28" spans="2:20">
      <c r="B28" s="115" t="s">
        <v>41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62">
        <v>1363</v>
      </c>
    </row>
    <row r="29" spans="2:20">
      <c r="B29" s="118" t="s">
        <v>14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2:20" ht="15.75" thickBot="1">
      <c r="B30" s="40"/>
      <c r="C30" s="63" t="s">
        <v>40</v>
      </c>
      <c r="D30" s="40"/>
      <c r="E30" s="40"/>
      <c r="F30" s="40"/>
      <c r="G30" s="40"/>
      <c r="H30" s="64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2:20" ht="15.75" thickBot="1">
      <c r="B31" s="40">
        <v>1</v>
      </c>
      <c r="C31" s="43" t="s">
        <v>65</v>
      </c>
      <c r="D31" s="37" t="s">
        <v>66</v>
      </c>
      <c r="E31" s="37">
        <v>11</v>
      </c>
      <c r="F31" s="65">
        <v>6.03</v>
      </c>
      <c r="G31" s="66">
        <v>15</v>
      </c>
      <c r="H31" s="67">
        <v>6.8</v>
      </c>
      <c r="I31" s="68">
        <v>7</v>
      </c>
      <c r="J31" s="40"/>
      <c r="K31" s="40"/>
      <c r="L31" s="69">
        <v>125</v>
      </c>
      <c r="M31" s="68">
        <v>13</v>
      </c>
      <c r="N31" s="70">
        <v>24</v>
      </c>
      <c r="O31" s="68">
        <v>42</v>
      </c>
      <c r="P31" s="70">
        <v>16</v>
      </c>
      <c r="Q31" s="71">
        <v>46</v>
      </c>
      <c r="R31" s="69">
        <v>11</v>
      </c>
      <c r="S31" s="68">
        <v>22</v>
      </c>
      <c r="T31" s="40">
        <v>154</v>
      </c>
    </row>
    <row r="32" spans="2:20" ht="15.75" thickBot="1">
      <c r="B32" s="40">
        <v>2</v>
      </c>
      <c r="C32" s="60" t="s">
        <v>67</v>
      </c>
      <c r="D32" s="51" t="s">
        <v>8</v>
      </c>
      <c r="E32" s="51">
        <v>11</v>
      </c>
      <c r="F32" s="52">
        <v>5</v>
      </c>
      <c r="G32" s="53">
        <v>31</v>
      </c>
      <c r="H32" s="45">
        <v>6.5</v>
      </c>
      <c r="I32" s="53">
        <v>14</v>
      </c>
      <c r="J32" s="40"/>
      <c r="K32" s="40"/>
      <c r="L32" s="45">
        <v>133</v>
      </c>
      <c r="M32" s="53">
        <v>17</v>
      </c>
      <c r="N32" s="52">
        <v>20</v>
      </c>
      <c r="O32" s="53">
        <v>34</v>
      </c>
      <c r="P32" s="52">
        <v>6</v>
      </c>
      <c r="Q32" s="54">
        <v>15</v>
      </c>
      <c r="R32" s="45">
        <v>11</v>
      </c>
      <c r="S32" s="53">
        <v>22</v>
      </c>
      <c r="T32" s="40">
        <v>133</v>
      </c>
    </row>
    <row r="33" spans="2:20" ht="15.75" thickBot="1">
      <c r="B33" s="40"/>
      <c r="C33" s="55" t="s">
        <v>39</v>
      </c>
      <c r="D33" s="40"/>
      <c r="E33" s="72">
        <v>11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2:20" ht="15.75" thickBot="1">
      <c r="B34" s="40">
        <v>1</v>
      </c>
      <c r="C34" s="43" t="s">
        <v>68</v>
      </c>
      <c r="D34" s="44" t="s">
        <v>9</v>
      </c>
      <c r="E34" s="44">
        <v>11</v>
      </c>
      <c r="F34" s="52">
        <v>5.36</v>
      </c>
      <c r="G34" s="46">
        <v>15</v>
      </c>
      <c r="H34" s="45">
        <v>7</v>
      </c>
      <c r="I34" s="46">
        <v>1</v>
      </c>
      <c r="J34" s="47">
        <v>5</v>
      </c>
      <c r="K34" s="46">
        <v>29</v>
      </c>
      <c r="L34" s="48">
        <v>163</v>
      </c>
      <c r="M34" s="46">
        <v>22</v>
      </c>
      <c r="N34" s="48">
        <v>25</v>
      </c>
      <c r="O34" s="46">
        <v>39</v>
      </c>
      <c r="P34" s="48">
        <v>3</v>
      </c>
      <c r="Q34" s="49">
        <v>18</v>
      </c>
      <c r="T34" s="40">
        <v>124</v>
      </c>
    </row>
    <row r="35" spans="2:20" ht="15.75" thickBot="1">
      <c r="B35" s="40">
        <v>2</v>
      </c>
      <c r="C35" s="60" t="s">
        <v>69</v>
      </c>
      <c r="D35" s="57" t="s">
        <v>9</v>
      </c>
      <c r="E35" s="57">
        <v>11</v>
      </c>
      <c r="F35" s="37">
        <v>5.37</v>
      </c>
      <c r="G35" s="39">
        <v>15</v>
      </c>
      <c r="H35" s="38">
        <v>6.3</v>
      </c>
      <c r="I35" s="39">
        <v>14</v>
      </c>
      <c r="J35" s="58">
        <v>0</v>
      </c>
      <c r="K35" s="39">
        <v>1</v>
      </c>
      <c r="L35" s="57">
        <v>143</v>
      </c>
      <c r="M35" s="39">
        <v>12</v>
      </c>
      <c r="N35" s="57">
        <v>21</v>
      </c>
      <c r="O35" s="39">
        <v>31</v>
      </c>
      <c r="P35" s="57">
        <v>3</v>
      </c>
      <c r="Q35" s="59">
        <v>18</v>
      </c>
      <c r="R35" s="40"/>
      <c r="S35" s="40"/>
      <c r="T35" s="40">
        <v>91</v>
      </c>
    </row>
    <row r="37" spans="2:20">
      <c r="C37" s="3" t="s">
        <v>35</v>
      </c>
      <c r="D37" s="4"/>
      <c r="E37" s="4"/>
      <c r="F37" s="4"/>
      <c r="G37" s="4"/>
      <c r="H37" s="4"/>
      <c r="I37" s="4"/>
      <c r="J37" s="4" t="s">
        <v>255</v>
      </c>
      <c r="K37" s="4"/>
    </row>
    <row r="38" spans="2:20">
      <c r="C38" s="3"/>
      <c r="D38" s="4"/>
      <c r="E38" s="4"/>
      <c r="F38" s="4"/>
      <c r="G38" s="4"/>
      <c r="H38" s="4"/>
      <c r="I38" s="4"/>
      <c r="J38" s="4"/>
      <c r="K38" s="4"/>
    </row>
    <row r="39" spans="2:20">
      <c r="C39" s="4"/>
      <c r="D39" s="4"/>
      <c r="E39" s="4"/>
      <c r="F39" s="4"/>
      <c r="G39" s="4"/>
      <c r="H39" s="4"/>
      <c r="I39" s="4"/>
      <c r="J39" s="4"/>
      <c r="K39" s="4"/>
    </row>
    <row r="40" spans="2:20">
      <c r="C40" s="5" t="s">
        <v>20</v>
      </c>
      <c r="D40" s="4"/>
      <c r="E40" s="4" t="s">
        <v>256</v>
      </c>
      <c r="F40" s="4"/>
      <c r="G40" s="4"/>
      <c r="H40" s="4"/>
      <c r="I40" s="4"/>
      <c r="J40" s="4"/>
      <c r="K40" s="4"/>
    </row>
    <row r="41" spans="2:20">
      <c r="C41" s="4"/>
      <c r="D41" s="4"/>
      <c r="E41" s="4"/>
      <c r="F41" s="4"/>
      <c r="G41" s="4" t="s">
        <v>21</v>
      </c>
      <c r="H41" s="4"/>
      <c r="I41" s="4"/>
      <c r="J41" s="4"/>
      <c r="K41" s="4"/>
    </row>
    <row r="42" spans="2:20">
      <c r="C42" s="4"/>
      <c r="D42" s="4"/>
      <c r="E42" s="4" t="s">
        <v>25</v>
      </c>
      <c r="F42" s="4"/>
      <c r="G42" s="4"/>
      <c r="H42" s="4"/>
      <c r="I42" s="4"/>
      <c r="J42" s="4"/>
      <c r="K42" s="4"/>
    </row>
    <row r="43" spans="2:20">
      <c r="C43" s="5" t="s">
        <v>22</v>
      </c>
      <c r="D43" s="4"/>
      <c r="E43" s="4" t="s">
        <v>257</v>
      </c>
      <c r="F43" s="4"/>
      <c r="G43" s="4"/>
      <c r="H43" s="4"/>
      <c r="I43" s="4"/>
      <c r="J43" s="4"/>
      <c r="K43" s="4"/>
    </row>
    <row r="44" spans="2:20">
      <c r="C44" s="4"/>
      <c r="D44" s="4"/>
      <c r="E44" s="4"/>
      <c r="F44" s="4"/>
      <c r="G44" s="4" t="s">
        <v>21</v>
      </c>
      <c r="H44" s="4"/>
      <c r="I44" s="4"/>
      <c r="J44" s="4"/>
      <c r="K44" s="4"/>
    </row>
  </sheetData>
  <mergeCells count="15">
    <mergeCell ref="T14:T16"/>
    <mergeCell ref="B17:T17"/>
    <mergeCell ref="B28:S28"/>
    <mergeCell ref="B29:T29"/>
    <mergeCell ref="J14:K15"/>
    <mergeCell ref="L14:M15"/>
    <mergeCell ref="N14:O15"/>
    <mergeCell ref="P14:Q15"/>
    <mergeCell ref="R14:S15"/>
    <mergeCell ref="C14:C16"/>
    <mergeCell ref="D14:D16"/>
    <mergeCell ref="E14:E16"/>
    <mergeCell ref="F14:G15"/>
    <mergeCell ref="H14:I15"/>
    <mergeCell ref="B14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opLeftCell="A19" zoomScale="80" zoomScaleNormal="80" workbookViewId="0">
      <selection activeCell="O13" sqref="O13"/>
    </sheetView>
  </sheetViews>
  <sheetFormatPr defaultRowHeight="15"/>
  <cols>
    <col min="3" max="3" width="17.85546875" customWidth="1"/>
    <col min="9" max="9" width="9.140625" customWidth="1"/>
  </cols>
  <sheetData>
    <row r="1" spans="1:20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 t="s">
        <v>50</v>
      </c>
      <c r="M1" s="4"/>
      <c r="N1" s="4"/>
      <c r="O1" s="4"/>
      <c r="P1" s="4"/>
      <c r="Q1" s="4"/>
      <c r="R1" s="4"/>
    </row>
    <row r="2" spans="1:20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 t="s">
        <v>50</v>
      </c>
      <c r="O2" s="4"/>
      <c r="P2" s="4"/>
      <c r="Q2" s="4"/>
      <c r="R2" s="4"/>
    </row>
    <row r="3" spans="1:20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20">
      <c r="A6" s="4"/>
      <c r="B6" s="5" t="s">
        <v>42</v>
      </c>
      <c r="C6" s="4" t="s">
        <v>107</v>
      </c>
      <c r="D6" s="4"/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20">
      <c r="A7" s="4"/>
      <c r="B7" s="5" t="s">
        <v>34</v>
      </c>
      <c r="C7" s="4" t="s">
        <v>108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>
      <c r="A8" s="4"/>
      <c r="B8" s="5" t="s">
        <v>262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50</v>
      </c>
      <c r="O8" s="4"/>
      <c r="P8" s="4"/>
      <c r="Q8" s="4"/>
      <c r="R8" s="4"/>
    </row>
    <row r="9" spans="1:20">
      <c r="A9" s="4"/>
      <c r="B9" s="5" t="s">
        <v>261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50</v>
      </c>
      <c r="O9" s="4"/>
      <c r="P9" s="4"/>
      <c r="Q9" s="4"/>
      <c r="R9" s="4"/>
    </row>
    <row r="10" spans="1:20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20">
      <c r="A12" s="4"/>
      <c r="B12" s="4"/>
      <c r="C12" s="4"/>
      <c r="D12" s="4"/>
      <c r="E12" s="4"/>
      <c r="F12" s="4"/>
      <c r="G12" s="4" t="s">
        <v>53</v>
      </c>
      <c r="H12" t="s">
        <v>109</v>
      </c>
      <c r="I12" s="4" t="s">
        <v>110</v>
      </c>
      <c r="J12" s="7" t="s">
        <v>33</v>
      </c>
      <c r="K12" s="4"/>
      <c r="L12" s="4" t="s">
        <v>112</v>
      </c>
      <c r="M12" s="4" t="s">
        <v>111</v>
      </c>
      <c r="N12" s="4"/>
      <c r="O12" s="4"/>
      <c r="P12" s="4"/>
      <c r="Q12" s="4"/>
      <c r="R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20">
      <c r="B15" s="120" t="s">
        <v>10</v>
      </c>
      <c r="C15" s="122" t="s">
        <v>0</v>
      </c>
      <c r="D15" s="120" t="s">
        <v>70</v>
      </c>
      <c r="E15" s="120" t="s">
        <v>71</v>
      </c>
      <c r="F15" s="120" t="s">
        <v>72</v>
      </c>
      <c r="G15" s="121"/>
      <c r="H15" s="120" t="s">
        <v>73</v>
      </c>
      <c r="I15" s="121"/>
      <c r="J15" s="120" t="s">
        <v>74</v>
      </c>
      <c r="K15" s="121"/>
      <c r="L15" s="120" t="s">
        <v>75</v>
      </c>
      <c r="M15" s="121"/>
      <c r="N15" s="120" t="s">
        <v>76</v>
      </c>
      <c r="O15" s="121"/>
      <c r="P15" s="120" t="s">
        <v>77</v>
      </c>
      <c r="Q15" s="121"/>
      <c r="R15" s="120" t="s">
        <v>78</v>
      </c>
      <c r="S15" s="121"/>
      <c r="T15" s="112" t="s">
        <v>79</v>
      </c>
    </row>
    <row r="16" spans="1:20">
      <c r="B16" s="120"/>
      <c r="C16" s="122"/>
      <c r="D16" s="120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12"/>
    </row>
    <row r="17" spans="2:20">
      <c r="B17" s="120"/>
      <c r="C17" s="122"/>
      <c r="D17" s="120"/>
      <c r="E17" s="120"/>
      <c r="F17" s="73" t="s">
        <v>80</v>
      </c>
      <c r="G17" s="73" t="s">
        <v>81</v>
      </c>
      <c r="H17" s="73" t="s">
        <v>80</v>
      </c>
      <c r="I17" s="73" t="s">
        <v>81</v>
      </c>
      <c r="J17" s="73" t="s">
        <v>80</v>
      </c>
      <c r="K17" s="73" t="s">
        <v>81</v>
      </c>
      <c r="L17" s="73" t="s">
        <v>80</v>
      </c>
      <c r="M17" s="73" t="s">
        <v>81</v>
      </c>
      <c r="N17" s="73" t="s">
        <v>80</v>
      </c>
      <c r="O17" s="73" t="s">
        <v>81</v>
      </c>
      <c r="P17" s="73" t="s">
        <v>80</v>
      </c>
      <c r="Q17" s="73" t="s">
        <v>81</v>
      </c>
      <c r="R17" s="73" t="s">
        <v>80</v>
      </c>
      <c r="S17" s="73" t="s">
        <v>81</v>
      </c>
      <c r="T17" s="112"/>
    </row>
    <row r="18" spans="2:20">
      <c r="B18" s="113" t="s">
        <v>13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2:20">
      <c r="B19" s="74"/>
      <c r="C19" s="75" t="s">
        <v>40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9">
        <v>1</v>
      </c>
      <c r="C20" s="80" t="s">
        <v>82</v>
      </c>
      <c r="D20" s="78" t="s">
        <v>83</v>
      </c>
      <c r="E20" s="78">
        <v>12</v>
      </c>
      <c r="F20" s="81" t="s">
        <v>84</v>
      </c>
      <c r="G20" s="78">
        <v>6</v>
      </c>
      <c r="H20" s="81" t="s">
        <v>85</v>
      </c>
      <c r="I20" s="78">
        <v>50</v>
      </c>
      <c r="J20" s="82"/>
      <c r="K20" s="78"/>
      <c r="L20" s="78">
        <v>178</v>
      </c>
      <c r="M20" s="78">
        <v>34</v>
      </c>
      <c r="N20" s="78">
        <v>30</v>
      </c>
      <c r="O20" s="78">
        <v>52</v>
      </c>
      <c r="P20" s="78">
        <v>18</v>
      </c>
      <c r="Q20" s="78">
        <v>47</v>
      </c>
      <c r="R20" s="78">
        <v>31</v>
      </c>
      <c r="S20" s="78">
        <v>56</v>
      </c>
      <c r="T20" s="78">
        <f>(G20+I20+K20+M20+O20+Q20+S20)</f>
        <v>245</v>
      </c>
    </row>
    <row r="21" spans="2:20">
      <c r="B21" s="79">
        <v>2</v>
      </c>
      <c r="C21" s="80" t="s">
        <v>86</v>
      </c>
      <c r="D21" s="78" t="s">
        <v>83</v>
      </c>
      <c r="E21" s="78">
        <v>12</v>
      </c>
      <c r="F21" s="81" t="s">
        <v>87</v>
      </c>
      <c r="G21" s="78">
        <v>15</v>
      </c>
      <c r="H21" s="81" t="s">
        <v>85</v>
      </c>
      <c r="I21" s="78">
        <v>50</v>
      </c>
      <c r="J21" s="82"/>
      <c r="K21" s="78"/>
      <c r="L21" s="78">
        <v>164</v>
      </c>
      <c r="M21" s="78">
        <v>27</v>
      </c>
      <c r="N21" s="78">
        <v>22</v>
      </c>
      <c r="O21" s="78">
        <v>33</v>
      </c>
      <c r="P21" s="78">
        <v>10</v>
      </c>
      <c r="Q21" s="78">
        <v>23</v>
      </c>
      <c r="R21" s="78">
        <v>26</v>
      </c>
      <c r="S21" s="78">
        <v>46</v>
      </c>
      <c r="T21" s="78">
        <f t="shared" ref="T21:T28" si="0">(G21+I21+K21+M21+O21+Q21+S21)</f>
        <v>194</v>
      </c>
    </row>
    <row r="22" spans="2:20">
      <c r="B22" s="79">
        <v>3</v>
      </c>
      <c r="C22" s="80" t="s">
        <v>88</v>
      </c>
      <c r="D22" s="78" t="s">
        <v>83</v>
      </c>
      <c r="E22" s="78">
        <v>12</v>
      </c>
      <c r="F22" s="81" t="s">
        <v>89</v>
      </c>
      <c r="G22" s="78">
        <v>27</v>
      </c>
      <c r="H22" s="82" t="s">
        <v>90</v>
      </c>
      <c r="I22" s="78">
        <v>62</v>
      </c>
      <c r="J22" s="82"/>
      <c r="K22" s="78"/>
      <c r="L22" s="78">
        <v>198</v>
      </c>
      <c r="M22" s="78">
        <v>48</v>
      </c>
      <c r="N22" s="78">
        <v>28</v>
      </c>
      <c r="O22" s="78">
        <v>47</v>
      </c>
      <c r="P22" s="78">
        <v>12</v>
      </c>
      <c r="Q22" s="78">
        <v>29</v>
      </c>
      <c r="R22" s="78">
        <v>23</v>
      </c>
      <c r="S22" s="78">
        <v>40</v>
      </c>
      <c r="T22" s="78">
        <f t="shared" si="0"/>
        <v>253</v>
      </c>
    </row>
    <row r="23" spans="2:20">
      <c r="B23" s="79">
        <v>4</v>
      </c>
      <c r="C23" s="80"/>
      <c r="D23" s="78"/>
      <c r="E23" s="78"/>
      <c r="F23" s="82"/>
      <c r="G23" s="78"/>
      <c r="H23" s="82"/>
      <c r="I23" s="78"/>
      <c r="J23" s="82"/>
      <c r="K23" s="78"/>
      <c r="L23" s="78"/>
      <c r="M23" s="78"/>
      <c r="N23" s="78"/>
      <c r="O23" s="78"/>
      <c r="P23" s="78"/>
      <c r="Q23" s="78"/>
      <c r="R23" s="78"/>
      <c r="S23" s="78"/>
      <c r="T23" s="78">
        <f t="shared" si="0"/>
        <v>0</v>
      </c>
    </row>
    <row r="24" spans="2:20">
      <c r="B24" s="79"/>
      <c r="C24" s="83" t="s">
        <v>39</v>
      </c>
      <c r="D24" s="78"/>
      <c r="E24" s="78"/>
      <c r="F24" s="82"/>
      <c r="G24" s="78"/>
      <c r="H24" s="82"/>
      <c r="I24" s="78"/>
      <c r="J24" s="82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9">
        <v>5</v>
      </c>
      <c r="C25" s="80" t="s">
        <v>91</v>
      </c>
      <c r="D25" s="78" t="s">
        <v>92</v>
      </c>
      <c r="E25" s="78">
        <v>12</v>
      </c>
      <c r="F25" s="81" t="s">
        <v>93</v>
      </c>
      <c r="G25" s="78">
        <v>23</v>
      </c>
      <c r="H25" s="81" t="s">
        <v>90</v>
      </c>
      <c r="I25" s="78">
        <v>53</v>
      </c>
      <c r="J25" s="81" t="s">
        <v>94</v>
      </c>
      <c r="K25" s="78">
        <v>17</v>
      </c>
      <c r="L25" s="78">
        <v>208</v>
      </c>
      <c r="M25" s="78">
        <v>43</v>
      </c>
      <c r="N25" s="78">
        <v>30</v>
      </c>
      <c r="O25" s="78">
        <v>44</v>
      </c>
      <c r="P25" s="78">
        <v>8</v>
      </c>
      <c r="Q25" s="78">
        <v>26</v>
      </c>
      <c r="R25" s="78"/>
      <c r="S25" s="78"/>
      <c r="T25" s="78">
        <f t="shared" si="0"/>
        <v>206</v>
      </c>
    </row>
    <row r="26" spans="2:20">
      <c r="B26" s="79">
        <v>6</v>
      </c>
      <c r="C26" s="80" t="s">
        <v>95</v>
      </c>
      <c r="D26" s="78" t="s">
        <v>92</v>
      </c>
      <c r="E26" s="78">
        <v>12</v>
      </c>
      <c r="F26" s="81" t="s">
        <v>96</v>
      </c>
      <c r="G26" s="78">
        <v>25</v>
      </c>
      <c r="H26" s="81" t="s">
        <v>97</v>
      </c>
      <c r="I26" s="78">
        <v>45</v>
      </c>
      <c r="J26" s="81" t="s">
        <v>98</v>
      </c>
      <c r="K26" s="78">
        <v>21</v>
      </c>
      <c r="L26" s="78">
        <v>193</v>
      </c>
      <c r="M26" s="78">
        <v>31</v>
      </c>
      <c r="N26" s="78">
        <v>30</v>
      </c>
      <c r="O26" s="78">
        <v>44</v>
      </c>
      <c r="P26" s="78">
        <v>21</v>
      </c>
      <c r="Q26" s="78">
        <v>62</v>
      </c>
      <c r="R26" s="78"/>
      <c r="S26" s="78"/>
      <c r="T26" s="78">
        <f t="shared" si="0"/>
        <v>228</v>
      </c>
    </row>
    <row r="27" spans="2:20">
      <c r="B27" s="79">
        <v>7</v>
      </c>
      <c r="C27" s="80" t="s">
        <v>99</v>
      </c>
      <c r="D27" s="78" t="s">
        <v>92</v>
      </c>
      <c r="E27" s="78">
        <v>12</v>
      </c>
      <c r="F27" s="81" t="s">
        <v>93</v>
      </c>
      <c r="G27" s="78">
        <v>23</v>
      </c>
      <c r="H27" s="81" t="s">
        <v>100</v>
      </c>
      <c r="I27" s="78">
        <v>30</v>
      </c>
      <c r="J27" s="81" t="s">
        <v>101</v>
      </c>
      <c r="K27" s="78">
        <v>25</v>
      </c>
      <c r="L27" s="78">
        <v>181</v>
      </c>
      <c r="M27" s="78">
        <v>25</v>
      </c>
      <c r="N27" s="78">
        <v>35</v>
      </c>
      <c r="O27" s="78">
        <v>56</v>
      </c>
      <c r="P27" s="78">
        <v>9</v>
      </c>
      <c r="Q27" s="78">
        <v>29</v>
      </c>
      <c r="R27" s="78"/>
      <c r="S27" s="78"/>
      <c r="T27" s="78">
        <f t="shared" si="0"/>
        <v>188</v>
      </c>
    </row>
    <row r="28" spans="2:20">
      <c r="B28" s="79">
        <v>8</v>
      </c>
      <c r="C28" s="80"/>
      <c r="D28" s="78"/>
      <c r="E28" s="78"/>
      <c r="F28" s="82"/>
      <c r="G28" s="78"/>
      <c r="H28" s="82"/>
      <c r="I28" s="78"/>
      <c r="J28" s="82"/>
      <c r="K28" s="78"/>
      <c r="L28" s="78"/>
      <c r="M28" s="78"/>
      <c r="N28" s="78"/>
      <c r="O28" s="78"/>
      <c r="P28" s="78"/>
      <c r="Q28" s="78"/>
      <c r="R28" s="78"/>
      <c r="S28" s="78"/>
      <c r="T28" s="78">
        <f t="shared" si="0"/>
        <v>0</v>
      </c>
    </row>
    <row r="29" spans="2:20">
      <c r="B29" s="124" t="s">
        <v>41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84">
        <f>(T20+T21+T22+T25+T26+T27)</f>
        <v>1314</v>
      </c>
    </row>
    <row r="30" spans="2:20">
      <c r="B30" s="123" t="s">
        <v>14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2:20">
      <c r="B31" s="76"/>
      <c r="C31" s="75" t="s">
        <v>40</v>
      </c>
      <c r="D31" s="78"/>
      <c r="E31" s="78"/>
      <c r="F31" s="82"/>
      <c r="G31" s="78"/>
      <c r="H31" s="82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6">
        <v>1</v>
      </c>
      <c r="C32" s="85" t="s">
        <v>102</v>
      </c>
      <c r="D32" s="78" t="s">
        <v>83</v>
      </c>
      <c r="E32" s="78">
        <v>12</v>
      </c>
      <c r="F32" s="81" t="s">
        <v>103</v>
      </c>
      <c r="G32" s="78">
        <v>17</v>
      </c>
      <c r="H32" s="81" t="s">
        <v>104</v>
      </c>
      <c r="I32" s="78">
        <v>35</v>
      </c>
      <c r="J32" s="78"/>
      <c r="K32" s="78"/>
      <c r="L32" s="78">
        <v>165</v>
      </c>
      <c r="M32" s="78">
        <v>27</v>
      </c>
      <c r="N32" s="78">
        <v>19</v>
      </c>
      <c r="O32" s="78">
        <v>27</v>
      </c>
      <c r="P32" s="78">
        <v>15</v>
      </c>
      <c r="Q32" s="78">
        <v>38</v>
      </c>
      <c r="R32" s="78">
        <v>8</v>
      </c>
      <c r="S32" s="78">
        <v>10</v>
      </c>
      <c r="T32" s="78">
        <f t="shared" ref="T32:T36" si="1">(G32+I32+K32+M32+O32+Q32+S32)</f>
        <v>154</v>
      </c>
    </row>
    <row r="33" spans="2:20">
      <c r="B33" s="76">
        <v>2</v>
      </c>
      <c r="C33" s="76"/>
      <c r="D33" s="78"/>
      <c r="E33" s="78"/>
      <c r="F33" s="82"/>
      <c r="G33" s="78"/>
      <c r="H33" s="82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>
        <f t="shared" si="1"/>
        <v>0</v>
      </c>
    </row>
    <row r="34" spans="2:20">
      <c r="B34" s="76"/>
      <c r="C34" s="83" t="s">
        <v>39</v>
      </c>
      <c r="D34" s="78"/>
      <c r="E34" s="78"/>
      <c r="F34" s="82"/>
      <c r="G34" s="78"/>
      <c r="H34" s="82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6">
        <v>1</v>
      </c>
      <c r="C35" s="76" t="s">
        <v>105</v>
      </c>
      <c r="D35" s="78" t="s">
        <v>92</v>
      </c>
      <c r="E35" s="78">
        <v>12</v>
      </c>
      <c r="F35" s="81" t="s">
        <v>93</v>
      </c>
      <c r="G35" s="78">
        <v>23</v>
      </c>
      <c r="H35" s="81" t="s">
        <v>106</v>
      </c>
      <c r="I35" s="78">
        <v>26</v>
      </c>
      <c r="J35" s="78">
        <v>4</v>
      </c>
      <c r="K35" s="78">
        <v>21</v>
      </c>
      <c r="L35" s="78">
        <v>178</v>
      </c>
      <c r="M35" s="78">
        <v>24</v>
      </c>
      <c r="N35" s="78">
        <v>30</v>
      </c>
      <c r="O35" s="78">
        <v>44</v>
      </c>
      <c r="P35" s="78">
        <v>8</v>
      </c>
      <c r="Q35" s="78">
        <v>26</v>
      </c>
      <c r="R35" s="78"/>
      <c r="S35" s="78"/>
      <c r="T35" s="78">
        <f t="shared" si="1"/>
        <v>164</v>
      </c>
    </row>
    <row r="36" spans="2:20">
      <c r="B36" s="76">
        <v>2</v>
      </c>
      <c r="C36" s="76"/>
      <c r="D36" s="78"/>
      <c r="E36" s="78"/>
      <c r="F36" s="82"/>
      <c r="G36" s="78"/>
      <c r="H36" s="82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>
        <f t="shared" si="1"/>
        <v>0</v>
      </c>
    </row>
    <row r="38" spans="2:20">
      <c r="B38" s="3" t="s">
        <v>35</v>
      </c>
      <c r="C38" s="4"/>
      <c r="D38" s="4"/>
      <c r="E38" s="4"/>
      <c r="F38" s="4"/>
      <c r="G38" s="4" t="s">
        <v>114</v>
      </c>
      <c r="H38" s="4" t="s">
        <v>113</v>
      </c>
      <c r="I38" s="4"/>
      <c r="J38" s="4"/>
    </row>
    <row r="39" spans="2:20">
      <c r="B39" s="3"/>
      <c r="C39" s="4"/>
      <c r="D39" s="4"/>
      <c r="E39" s="4"/>
      <c r="F39" s="4"/>
      <c r="G39" s="4"/>
      <c r="H39" s="4"/>
      <c r="I39" s="4"/>
      <c r="J39" s="4"/>
    </row>
    <row r="40" spans="2:20">
      <c r="B40" s="4"/>
      <c r="C40" s="4"/>
      <c r="D40" s="4"/>
      <c r="E40" s="4"/>
      <c r="F40" s="4"/>
      <c r="G40" s="4"/>
      <c r="H40" s="4"/>
      <c r="I40" s="4"/>
      <c r="J40" s="4"/>
    </row>
    <row r="41" spans="2:20">
      <c r="B41" s="5" t="s">
        <v>20</v>
      </c>
      <c r="C41" s="4"/>
      <c r="D41" s="4"/>
      <c r="E41" s="4" t="s">
        <v>256</v>
      </c>
      <c r="F41" s="4"/>
      <c r="G41" s="4"/>
      <c r="H41" s="4"/>
      <c r="I41" s="4"/>
      <c r="J41" s="4"/>
    </row>
    <row r="42" spans="2:20">
      <c r="B42" s="4"/>
      <c r="C42" s="4"/>
      <c r="D42" s="4"/>
      <c r="E42" s="4"/>
      <c r="F42" s="4" t="s">
        <v>21</v>
      </c>
      <c r="G42" s="4"/>
      <c r="H42" s="4"/>
      <c r="I42" s="4"/>
      <c r="J42" s="4"/>
    </row>
    <row r="43" spans="2:20">
      <c r="B43" s="4"/>
      <c r="C43" s="4"/>
      <c r="D43" s="4" t="s">
        <v>25</v>
      </c>
      <c r="E43" s="4"/>
      <c r="F43" s="4"/>
      <c r="G43" s="4"/>
      <c r="H43" s="4"/>
      <c r="I43" s="4"/>
      <c r="J43" s="4"/>
    </row>
    <row r="44" spans="2:20">
      <c r="B44" s="5" t="s">
        <v>22</v>
      </c>
      <c r="C44" s="4"/>
      <c r="D44" s="4"/>
      <c r="E44" s="4" t="s">
        <v>257</v>
      </c>
      <c r="F44" s="4"/>
      <c r="G44" s="4"/>
      <c r="H44" s="4"/>
      <c r="I44" s="4"/>
      <c r="J44" s="4"/>
    </row>
    <row r="45" spans="2:20">
      <c r="B45" s="4"/>
      <c r="C45" s="4"/>
      <c r="D45" s="4"/>
      <c r="E45" s="4"/>
      <c r="F45" s="4" t="s">
        <v>21</v>
      </c>
      <c r="G45" s="4"/>
      <c r="H45" s="4"/>
      <c r="I45" s="4"/>
      <c r="J45" s="4"/>
    </row>
  </sheetData>
  <mergeCells count="15">
    <mergeCell ref="B30:T30"/>
    <mergeCell ref="B15:B17"/>
    <mergeCell ref="C15:C17"/>
    <mergeCell ref="D15:D17"/>
    <mergeCell ref="E15:E17"/>
    <mergeCell ref="F15:G16"/>
    <mergeCell ref="H15:I16"/>
    <mergeCell ref="J15:K16"/>
    <mergeCell ref="L15:M16"/>
    <mergeCell ref="N15:O16"/>
    <mergeCell ref="P15:Q16"/>
    <mergeCell ref="R15:S16"/>
    <mergeCell ref="T15:T17"/>
    <mergeCell ref="B18:T18"/>
    <mergeCell ref="B29:S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topLeftCell="A16" zoomScale="80" zoomScaleNormal="80" workbookViewId="0">
      <selection activeCell="S9" sqref="S9"/>
    </sheetView>
  </sheetViews>
  <sheetFormatPr defaultRowHeight="15"/>
  <sheetData>
    <row r="1" spans="1:20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50</v>
      </c>
      <c r="N1" s="4"/>
      <c r="O1" s="4"/>
      <c r="P1" s="4"/>
      <c r="Q1" s="4"/>
      <c r="R1" s="4"/>
    </row>
    <row r="2" spans="1:20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/>
      <c r="O2" s="4" t="s">
        <v>50</v>
      </c>
      <c r="P2" s="4"/>
      <c r="Q2" s="4"/>
      <c r="R2" s="4"/>
    </row>
    <row r="3" spans="1:20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20">
      <c r="A6" s="4"/>
      <c r="B6" s="5" t="s">
        <v>42</v>
      </c>
      <c r="C6" s="4"/>
      <c r="D6" s="4" t="s">
        <v>107</v>
      </c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20">
      <c r="A7" s="4"/>
      <c r="B7" s="5" t="s">
        <v>34</v>
      </c>
      <c r="C7" s="4"/>
      <c r="D7" s="4" t="s">
        <v>108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>
      <c r="A8" s="4"/>
      <c r="B8" s="5" t="s">
        <v>263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50</v>
      </c>
      <c r="P8" s="4"/>
      <c r="Q8" s="4"/>
      <c r="R8" s="4"/>
    </row>
    <row r="9" spans="1:20">
      <c r="A9" s="4"/>
      <c r="B9" s="5" t="s">
        <v>264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20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20">
      <c r="A12" s="4"/>
      <c r="B12" s="4"/>
      <c r="C12" s="4"/>
      <c r="D12" s="4"/>
      <c r="E12" s="4"/>
      <c r="F12" s="4" t="s">
        <v>166</v>
      </c>
      <c r="G12" s="4" t="s">
        <v>152</v>
      </c>
      <c r="H12" s="4" t="s">
        <v>167</v>
      </c>
      <c r="I12" s="4"/>
      <c r="J12" s="7"/>
      <c r="K12" s="4"/>
      <c r="L12" s="4"/>
      <c r="M12" s="4"/>
      <c r="N12" s="4"/>
      <c r="O12" s="4"/>
      <c r="P12" s="4"/>
      <c r="Q12" s="4"/>
      <c r="R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30" customHeight="1">
      <c r="A14" s="4"/>
      <c r="B14" s="120" t="s">
        <v>10</v>
      </c>
      <c r="C14" s="122" t="s">
        <v>0</v>
      </c>
      <c r="D14" s="120" t="s">
        <v>70</v>
      </c>
      <c r="E14" s="120" t="s">
        <v>71</v>
      </c>
      <c r="F14" s="120" t="s">
        <v>72</v>
      </c>
      <c r="G14" s="121"/>
      <c r="H14" s="120" t="s">
        <v>115</v>
      </c>
      <c r="I14" s="121"/>
      <c r="J14" s="120" t="s">
        <v>74</v>
      </c>
      <c r="K14" s="121"/>
      <c r="L14" s="120" t="s">
        <v>75</v>
      </c>
      <c r="M14" s="121"/>
      <c r="N14" s="120" t="s">
        <v>76</v>
      </c>
      <c r="O14" s="121"/>
      <c r="P14" s="120" t="s">
        <v>77</v>
      </c>
      <c r="Q14" s="121"/>
      <c r="R14" s="120" t="s">
        <v>78</v>
      </c>
      <c r="S14" s="121"/>
      <c r="T14" s="112" t="s">
        <v>79</v>
      </c>
    </row>
    <row r="15" spans="1:20">
      <c r="A15" s="4"/>
      <c r="B15" s="120"/>
      <c r="C15" s="122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12"/>
    </row>
    <row r="16" spans="1:20" ht="15" customHeight="1">
      <c r="A16" s="4"/>
      <c r="B16" s="120"/>
      <c r="C16" s="122"/>
      <c r="D16" s="120"/>
      <c r="E16" s="120"/>
      <c r="F16" s="73" t="s">
        <v>80</v>
      </c>
      <c r="G16" s="73" t="s">
        <v>81</v>
      </c>
      <c r="H16" s="73" t="s">
        <v>80</v>
      </c>
      <c r="I16" s="73" t="s">
        <v>81</v>
      </c>
      <c r="J16" s="73" t="s">
        <v>80</v>
      </c>
      <c r="K16" s="73" t="s">
        <v>81</v>
      </c>
      <c r="L16" s="73" t="s">
        <v>80</v>
      </c>
      <c r="M16" s="73" t="s">
        <v>81</v>
      </c>
      <c r="N16" s="73" t="s">
        <v>80</v>
      </c>
      <c r="O16" s="73" t="s">
        <v>81</v>
      </c>
      <c r="P16" s="73" t="s">
        <v>80</v>
      </c>
      <c r="Q16" s="73" t="s">
        <v>81</v>
      </c>
      <c r="R16" s="73" t="s">
        <v>80</v>
      </c>
      <c r="S16" s="73" t="s">
        <v>81</v>
      </c>
      <c r="T16" s="112"/>
    </row>
    <row r="17" spans="1:20">
      <c r="A17" s="4"/>
      <c r="B17" s="113" t="s">
        <v>13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>
      <c r="A18" s="4"/>
      <c r="B18" s="74"/>
      <c r="C18" s="75" t="s">
        <v>40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>
      <c r="A19" s="4"/>
      <c r="B19" s="79">
        <v>1</v>
      </c>
      <c r="C19" s="80" t="s">
        <v>116</v>
      </c>
      <c r="D19" s="85" t="s">
        <v>83</v>
      </c>
      <c r="E19" s="85"/>
      <c r="F19" s="86" t="s">
        <v>117</v>
      </c>
      <c r="G19" s="85">
        <v>32</v>
      </c>
      <c r="H19" s="85" t="s">
        <v>118</v>
      </c>
      <c r="I19" s="85">
        <v>8</v>
      </c>
      <c r="J19" s="85"/>
      <c r="K19" s="85"/>
      <c r="L19" s="85">
        <v>141</v>
      </c>
      <c r="M19" s="85">
        <v>9</v>
      </c>
      <c r="N19" s="85">
        <v>28</v>
      </c>
      <c r="O19" s="85">
        <v>38</v>
      </c>
      <c r="P19" s="85">
        <v>24</v>
      </c>
      <c r="Q19" s="85">
        <v>56</v>
      </c>
      <c r="R19" s="85">
        <v>30</v>
      </c>
      <c r="S19" s="85">
        <v>50</v>
      </c>
      <c r="T19" s="85">
        <f>(G19+I19+K19+M19+O19+Q19+S19)</f>
        <v>193</v>
      </c>
    </row>
    <row r="20" spans="1:20">
      <c r="A20" s="8"/>
      <c r="B20" s="79">
        <v>2</v>
      </c>
      <c r="C20" s="80" t="s">
        <v>119</v>
      </c>
      <c r="D20" s="85" t="s">
        <v>83</v>
      </c>
      <c r="E20" s="85"/>
      <c r="F20" s="86" t="s">
        <v>120</v>
      </c>
      <c r="G20" s="85">
        <v>17</v>
      </c>
      <c r="H20" s="85" t="s">
        <v>121</v>
      </c>
      <c r="I20" s="85">
        <v>18</v>
      </c>
      <c r="J20" s="85"/>
      <c r="K20" s="85"/>
      <c r="L20" s="85">
        <v>164</v>
      </c>
      <c r="M20" s="85">
        <v>20</v>
      </c>
      <c r="N20" s="85">
        <v>25</v>
      </c>
      <c r="O20" s="85">
        <v>29</v>
      </c>
      <c r="P20" s="85">
        <v>27</v>
      </c>
      <c r="Q20" s="85">
        <v>62</v>
      </c>
      <c r="R20" s="85">
        <v>25</v>
      </c>
      <c r="S20" s="85">
        <v>38</v>
      </c>
      <c r="T20" s="85">
        <f t="shared" ref="T20:T35" si="0">(G20+I20+K20+M20+O20+Q20+S20)</f>
        <v>184</v>
      </c>
    </row>
    <row r="21" spans="1:20">
      <c r="A21" s="4"/>
      <c r="B21" s="79">
        <v>3</v>
      </c>
      <c r="C21" s="80" t="s">
        <v>122</v>
      </c>
      <c r="D21" s="85" t="s">
        <v>83</v>
      </c>
      <c r="E21" s="85"/>
      <c r="F21" s="86" t="s">
        <v>123</v>
      </c>
      <c r="G21" s="85">
        <v>29</v>
      </c>
      <c r="H21" s="87" t="s">
        <v>124</v>
      </c>
      <c r="I21" s="85">
        <v>29</v>
      </c>
      <c r="J21" s="85"/>
      <c r="K21" s="85"/>
      <c r="L21" s="85">
        <v>162</v>
      </c>
      <c r="M21" s="85">
        <v>19</v>
      </c>
      <c r="N21" s="85">
        <v>27</v>
      </c>
      <c r="O21" s="85">
        <v>27</v>
      </c>
      <c r="P21" s="85">
        <v>21</v>
      </c>
      <c r="Q21" s="85">
        <v>50</v>
      </c>
      <c r="R21" s="85">
        <v>20</v>
      </c>
      <c r="S21" s="85">
        <v>28</v>
      </c>
      <c r="T21" s="85">
        <f t="shared" si="0"/>
        <v>182</v>
      </c>
    </row>
    <row r="22" spans="1:20">
      <c r="A22" s="4"/>
      <c r="B22" s="79">
        <v>4</v>
      </c>
      <c r="C22" s="80" t="s">
        <v>125</v>
      </c>
      <c r="D22" s="85" t="s">
        <v>83</v>
      </c>
      <c r="E22" s="85"/>
      <c r="F22" s="85" t="s">
        <v>126</v>
      </c>
      <c r="G22" s="85">
        <v>26</v>
      </c>
      <c r="H22" s="85" t="s">
        <v>127</v>
      </c>
      <c r="I22" s="85">
        <v>8</v>
      </c>
      <c r="J22" s="85"/>
      <c r="K22" s="85"/>
      <c r="L22" s="85">
        <v>149</v>
      </c>
      <c r="M22" s="85">
        <v>13</v>
      </c>
      <c r="N22" s="85">
        <v>22</v>
      </c>
      <c r="O22" s="85">
        <v>23</v>
      </c>
      <c r="P22" s="85">
        <v>23</v>
      </c>
      <c r="Q22" s="85">
        <v>54</v>
      </c>
      <c r="R22" s="85">
        <v>35</v>
      </c>
      <c r="S22" s="85">
        <v>57</v>
      </c>
      <c r="T22" s="85">
        <f t="shared" si="0"/>
        <v>181</v>
      </c>
    </row>
    <row r="23" spans="1:20">
      <c r="A23" s="8"/>
      <c r="B23" s="79">
        <v>5</v>
      </c>
      <c r="C23" s="80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>
        <f t="shared" si="0"/>
        <v>0</v>
      </c>
    </row>
    <row r="24" spans="1:20">
      <c r="A24" s="8"/>
      <c r="B24" s="79">
        <v>6</v>
      </c>
      <c r="C24" s="80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>
        <f t="shared" si="0"/>
        <v>0</v>
      </c>
    </row>
    <row r="25" spans="1:20">
      <c r="A25" s="4"/>
      <c r="B25" s="79">
        <v>7</v>
      </c>
      <c r="C25" s="80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>
        <f t="shared" si="0"/>
        <v>0</v>
      </c>
    </row>
    <row r="26" spans="1:20">
      <c r="A26" s="4"/>
      <c r="B26" s="79">
        <v>8</v>
      </c>
      <c r="C26" s="80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>
        <f t="shared" si="0"/>
        <v>0</v>
      </c>
    </row>
    <row r="27" spans="1:20">
      <c r="A27" s="4"/>
      <c r="B27" s="79"/>
      <c r="C27" s="83" t="s">
        <v>39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5" customHeight="1">
      <c r="A28" s="4"/>
      <c r="B28" s="79">
        <v>9</v>
      </c>
      <c r="C28" s="80" t="s">
        <v>128</v>
      </c>
      <c r="D28" s="85" t="s">
        <v>92</v>
      </c>
      <c r="E28" s="85"/>
      <c r="F28" s="87" t="s">
        <v>129</v>
      </c>
      <c r="G28" s="85">
        <v>30</v>
      </c>
      <c r="H28" s="87" t="s">
        <v>130</v>
      </c>
      <c r="I28" s="85">
        <v>18</v>
      </c>
      <c r="J28" s="85">
        <v>18</v>
      </c>
      <c r="K28" s="85">
        <v>62</v>
      </c>
      <c r="L28" s="85">
        <v>202</v>
      </c>
      <c r="M28" s="85">
        <v>29</v>
      </c>
      <c r="N28" s="85">
        <v>32</v>
      </c>
      <c r="O28" s="85">
        <v>42</v>
      </c>
      <c r="P28" s="85">
        <v>27</v>
      </c>
      <c r="Q28" s="85">
        <v>66</v>
      </c>
      <c r="R28" s="85"/>
      <c r="S28" s="85"/>
      <c r="T28" s="85">
        <f t="shared" si="0"/>
        <v>247</v>
      </c>
    </row>
    <row r="29" spans="1:20">
      <c r="A29" s="4"/>
      <c r="B29" s="79">
        <v>10</v>
      </c>
      <c r="C29" s="80" t="s">
        <v>131</v>
      </c>
      <c r="D29" s="85" t="s">
        <v>92</v>
      </c>
      <c r="E29" s="85"/>
      <c r="F29" s="87" t="s">
        <v>132</v>
      </c>
      <c r="G29" s="85">
        <v>32</v>
      </c>
      <c r="H29" s="87" t="s">
        <v>133</v>
      </c>
      <c r="I29" s="85">
        <v>32</v>
      </c>
      <c r="J29" s="85">
        <v>8</v>
      </c>
      <c r="K29" s="85">
        <v>30</v>
      </c>
      <c r="L29" s="85">
        <v>207</v>
      </c>
      <c r="M29" s="85">
        <v>32</v>
      </c>
      <c r="N29" s="85">
        <v>32</v>
      </c>
      <c r="O29" s="85">
        <v>42</v>
      </c>
      <c r="P29" s="85">
        <v>10</v>
      </c>
      <c r="Q29" s="85">
        <v>30</v>
      </c>
      <c r="R29" s="85"/>
      <c r="S29" s="85"/>
      <c r="T29" s="85">
        <f t="shared" si="0"/>
        <v>198</v>
      </c>
    </row>
    <row r="30" spans="1:20">
      <c r="A30" s="4"/>
      <c r="B30" s="79">
        <v>11</v>
      </c>
      <c r="C30" s="80" t="s">
        <v>134</v>
      </c>
      <c r="D30" s="85" t="s">
        <v>92</v>
      </c>
      <c r="E30" s="85"/>
      <c r="F30" s="85" t="s">
        <v>135</v>
      </c>
      <c r="G30" s="85">
        <v>27</v>
      </c>
      <c r="H30" s="85" t="s">
        <v>136</v>
      </c>
      <c r="I30" s="85">
        <v>14</v>
      </c>
      <c r="J30" s="85">
        <v>5</v>
      </c>
      <c r="K30" s="85">
        <v>20</v>
      </c>
      <c r="L30" s="85">
        <v>191</v>
      </c>
      <c r="M30" s="85">
        <v>24</v>
      </c>
      <c r="N30" s="85">
        <v>30</v>
      </c>
      <c r="O30" s="85">
        <v>42</v>
      </c>
      <c r="P30" s="85">
        <v>21</v>
      </c>
      <c r="Q30" s="85">
        <v>58</v>
      </c>
      <c r="R30" s="85"/>
      <c r="S30" s="85"/>
      <c r="T30" s="85">
        <f t="shared" si="0"/>
        <v>185</v>
      </c>
    </row>
    <row r="31" spans="1:20">
      <c r="A31" s="4"/>
      <c r="B31" s="79">
        <v>12</v>
      </c>
      <c r="C31" s="80" t="s">
        <v>137</v>
      </c>
      <c r="D31" s="85" t="s">
        <v>92</v>
      </c>
      <c r="E31" s="85"/>
      <c r="F31" s="85" t="s">
        <v>138</v>
      </c>
      <c r="G31" s="85">
        <v>34</v>
      </c>
      <c r="H31" s="85" t="s">
        <v>124</v>
      </c>
      <c r="I31" s="85">
        <v>16</v>
      </c>
      <c r="J31" s="85">
        <v>7</v>
      </c>
      <c r="K31" s="85">
        <v>26</v>
      </c>
      <c r="L31" s="85">
        <v>187</v>
      </c>
      <c r="M31" s="85">
        <v>22</v>
      </c>
      <c r="N31" s="85">
        <v>32</v>
      </c>
      <c r="O31" s="85">
        <v>42</v>
      </c>
      <c r="P31" s="85">
        <v>4</v>
      </c>
      <c r="Q31" s="85">
        <v>18</v>
      </c>
      <c r="R31" s="85"/>
      <c r="S31" s="85"/>
      <c r="T31" s="85">
        <f t="shared" si="0"/>
        <v>158</v>
      </c>
    </row>
    <row r="32" spans="1:20">
      <c r="A32" s="4"/>
      <c r="B32" s="79">
        <v>13</v>
      </c>
      <c r="C32" s="80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>
        <f t="shared" si="0"/>
        <v>0</v>
      </c>
    </row>
    <row r="33" spans="1:20">
      <c r="A33" s="4"/>
      <c r="B33" s="79">
        <v>14</v>
      </c>
      <c r="C33" s="80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>
        <f t="shared" si="0"/>
        <v>0</v>
      </c>
    </row>
    <row r="34" spans="1:20">
      <c r="A34" s="4"/>
      <c r="B34" s="79">
        <v>15</v>
      </c>
      <c r="C34" s="88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>
        <f t="shared" si="0"/>
        <v>0</v>
      </c>
    </row>
    <row r="35" spans="1:20">
      <c r="A35" s="4"/>
      <c r="B35" s="73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>
        <f t="shared" si="0"/>
        <v>0</v>
      </c>
    </row>
    <row r="36" spans="1:20">
      <c r="A36" s="4"/>
      <c r="B36" s="110" t="s">
        <v>139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27"/>
      <c r="T36" s="89">
        <f>1189</f>
        <v>1189</v>
      </c>
    </row>
    <row r="37" spans="1:20">
      <c r="A37" s="4"/>
      <c r="B37" s="128" t="s">
        <v>14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>
      <c r="A38" s="4"/>
      <c r="B38" s="85"/>
      <c r="C38" s="75" t="s">
        <v>40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>
      <c r="A39" s="4"/>
      <c r="B39" s="85">
        <v>1</v>
      </c>
      <c r="C39" s="85" t="s">
        <v>140</v>
      </c>
      <c r="D39" s="85" t="s">
        <v>83</v>
      </c>
      <c r="E39" s="85"/>
      <c r="F39" s="86" t="s">
        <v>141</v>
      </c>
      <c r="G39" s="85">
        <v>26</v>
      </c>
      <c r="H39" s="87" t="s">
        <v>142</v>
      </c>
      <c r="I39" s="85">
        <v>7</v>
      </c>
      <c r="J39" s="85"/>
      <c r="K39" s="85"/>
      <c r="L39" s="85">
        <v>143</v>
      </c>
      <c r="M39" s="85">
        <v>10</v>
      </c>
      <c r="N39" s="85">
        <v>23</v>
      </c>
      <c r="O39" s="85">
        <v>25</v>
      </c>
      <c r="P39" s="85">
        <v>14</v>
      </c>
      <c r="Q39" s="85">
        <v>32</v>
      </c>
      <c r="R39" s="85">
        <v>15</v>
      </c>
      <c r="S39" s="85">
        <v>18</v>
      </c>
      <c r="T39" s="85">
        <f t="shared" ref="T39:T43" si="1">(G39+I39+K39+M39+O39+Q39+S39)</f>
        <v>118</v>
      </c>
    </row>
    <row r="40" spans="1:20">
      <c r="B40" s="85">
        <v>2</v>
      </c>
      <c r="C40" s="85" t="s">
        <v>143</v>
      </c>
      <c r="D40" s="85" t="s">
        <v>83</v>
      </c>
      <c r="E40" s="85"/>
      <c r="F40" s="85" t="s">
        <v>144</v>
      </c>
      <c r="G40" s="85">
        <v>18</v>
      </c>
      <c r="H40" s="85" t="s">
        <v>145</v>
      </c>
      <c r="I40" s="85">
        <v>12</v>
      </c>
      <c r="J40" s="85"/>
      <c r="K40" s="85"/>
      <c r="L40" s="85">
        <v>120</v>
      </c>
      <c r="M40" s="85">
        <v>2</v>
      </c>
      <c r="N40" s="85">
        <v>23</v>
      </c>
      <c r="O40" s="85">
        <v>25</v>
      </c>
      <c r="P40" s="85">
        <v>19</v>
      </c>
      <c r="Q40" s="85">
        <v>44</v>
      </c>
      <c r="R40" s="85">
        <v>10</v>
      </c>
      <c r="S40" s="85">
        <v>9</v>
      </c>
      <c r="T40" s="85">
        <f t="shared" si="1"/>
        <v>110</v>
      </c>
    </row>
    <row r="41" spans="1:20">
      <c r="B41" s="85"/>
      <c r="C41" s="83" t="s">
        <v>39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>
      <c r="B42" s="85">
        <v>1</v>
      </c>
      <c r="C42" s="85" t="s">
        <v>146</v>
      </c>
      <c r="D42" s="85" t="s">
        <v>92</v>
      </c>
      <c r="E42" s="85"/>
      <c r="F42" s="85" t="s">
        <v>147</v>
      </c>
      <c r="G42" s="85">
        <v>17</v>
      </c>
      <c r="H42" s="85" t="s">
        <v>148</v>
      </c>
      <c r="I42" s="85">
        <v>8</v>
      </c>
      <c r="J42" s="85"/>
      <c r="K42" s="85"/>
      <c r="L42" s="85">
        <v>166</v>
      </c>
      <c r="M42" s="85">
        <v>13</v>
      </c>
      <c r="N42" s="85">
        <v>32</v>
      </c>
      <c r="O42" s="85">
        <v>42</v>
      </c>
      <c r="P42" s="85">
        <v>8</v>
      </c>
      <c r="Q42" s="85">
        <v>26</v>
      </c>
      <c r="R42" s="85"/>
      <c r="S42" s="85"/>
      <c r="T42" s="85">
        <f t="shared" si="1"/>
        <v>106</v>
      </c>
    </row>
    <row r="43" spans="1:20">
      <c r="B43" s="85">
        <v>2</v>
      </c>
      <c r="C43" s="85" t="s">
        <v>149</v>
      </c>
      <c r="D43" s="85" t="s">
        <v>92</v>
      </c>
      <c r="E43" s="85"/>
      <c r="F43" s="85" t="s">
        <v>150</v>
      </c>
      <c r="G43" s="85">
        <v>14</v>
      </c>
      <c r="H43" s="85" t="s">
        <v>145</v>
      </c>
      <c r="I43" s="85">
        <v>4</v>
      </c>
      <c r="J43" s="85">
        <v>0</v>
      </c>
      <c r="K43" s="85">
        <v>1</v>
      </c>
      <c r="L43" s="85">
        <v>165</v>
      </c>
      <c r="M43" s="85">
        <v>12</v>
      </c>
      <c r="N43" s="85">
        <v>25</v>
      </c>
      <c r="O43" s="85">
        <v>28</v>
      </c>
      <c r="P43" s="85">
        <v>16</v>
      </c>
      <c r="Q43" s="85">
        <v>47</v>
      </c>
      <c r="R43" s="85"/>
      <c r="S43" s="85"/>
      <c r="T43" s="85">
        <f t="shared" si="1"/>
        <v>106</v>
      </c>
    </row>
    <row r="46" spans="1:20">
      <c r="B46" s="3" t="s">
        <v>35</v>
      </c>
      <c r="C46" s="4"/>
      <c r="D46" s="4"/>
      <c r="E46" s="4"/>
      <c r="F46" s="4"/>
      <c r="G46" s="4" t="s">
        <v>114</v>
      </c>
      <c r="H46" s="4" t="s">
        <v>151</v>
      </c>
      <c r="I46" s="4"/>
    </row>
    <row r="47" spans="1:20">
      <c r="B47" s="3"/>
      <c r="C47" s="4"/>
      <c r="D47" s="4"/>
      <c r="E47" s="4"/>
      <c r="F47" s="4"/>
      <c r="G47" s="4"/>
      <c r="H47" s="4"/>
      <c r="I47" s="4"/>
    </row>
    <row r="48" spans="1:20">
      <c r="B48" s="4"/>
      <c r="C48" s="4"/>
      <c r="D48" s="4"/>
      <c r="E48" s="4"/>
      <c r="F48" s="4"/>
      <c r="G48" s="4"/>
      <c r="H48" s="4"/>
      <c r="I48" s="4"/>
    </row>
    <row r="49" spans="2:9">
      <c r="B49" s="5" t="s">
        <v>20</v>
      </c>
      <c r="C49" s="4"/>
      <c r="D49" s="4"/>
      <c r="E49" s="4"/>
      <c r="F49" s="4" t="s">
        <v>256</v>
      </c>
      <c r="G49" s="4"/>
      <c r="H49" s="4"/>
      <c r="I49" s="4"/>
    </row>
    <row r="50" spans="2:9">
      <c r="B50" s="4"/>
      <c r="C50" s="4"/>
      <c r="D50" s="4"/>
      <c r="E50" s="4"/>
      <c r="F50" s="4" t="s">
        <v>21</v>
      </c>
      <c r="G50" s="4"/>
      <c r="H50" s="4"/>
      <c r="I50" s="4"/>
    </row>
    <row r="51" spans="2:9">
      <c r="B51" s="4"/>
      <c r="C51" s="4"/>
      <c r="D51" s="4" t="s">
        <v>25</v>
      </c>
      <c r="E51" s="4"/>
      <c r="F51" s="4"/>
      <c r="G51" s="4"/>
      <c r="H51" s="4"/>
      <c r="I51" s="4"/>
    </row>
    <row r="52" spans="2:9">
      <c r="B52" s="5" t="s">
        <v>22</v>
      </c>
      <c r="C52" s="4"/>
      <c r="D52" s="4"/>
      <c r="E52" s="4"/>
      <c r="F52" s="4" t="s">
        <v>257</v>
      </c>
      <c r="G52" s="4"/>
      <c r="H52" s="4"/>
      <c r="I52" s="4"/>
    </row>
    <row r="53" spans="2:9">
      <c r="B53" s="4"/>
      <c r="C53" s="4"/>
      <c r="D53" s="4"/>
      <c r="E53" s="4"/>
      <c r="F53" s="4" t="s">
        <v>21</v>
      </c>
      <c r="G53" s="4"/>
      <c r="H53" s="4"/>
      <c r="I53" s="4"/>
    </row>
  </sheetData>
  <mergeCells count="15">
    <mergeCell ref="B36:S36"/>
    <mergeCell ref="B37:T37"/>
    <mergeCell ref="N14:O15"/>
    <mergeCell ref="P14:Q15"/>
    <mergeCell ref="R14:S15"/>
    <mergeCell ref="T14:T16"/>
    <mergeCell ref="B17:T17"/>
    <mergeCell ref="E14:E16"/>
    <mergeCell ref="F14:G15"/>
    <mergeCell ref="H14:I15"/>
    <mergeCell ref="J14:K15"/>
    <mergeCell ref="L14:M15"/>
    <mergeCell ref="B14:B16"/>
    <mergeCell ref="C14:C16"/>
    <mergeCell ref="D14:D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topLeftCell="A22" zoomScale="70" zoomScaleNormal="70" workbookViewId="0">
      <selection activeCell="O6" sqref="O6"/>
    </sheetView>
  </sheetViews>
  <sheetFormatPr defaultRowHeight="15"/>
  <sheetData>
    <row r="1" spans="1:20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267</v>
      </c>
      <c r="N1" s="4"/>
      <c r="O1" s="4"/>
      <c r="P1" s="4"/>
      <c r="Q1" s="4"/>
      <c r="R1" s="4"/>
    </row>
    <row r="2" spans="1:20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 t="s">
        <v>268</v>
      </c>
      <c r="O2" s="4"/>
      <c r="P2" s="4"/>
      <c r="Q2" s="4"/>
      <c r="R2" s="4"/>
    </row>
    <row r="3" spans="1:20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20">
      <c r="A6" s="4"/>
      <c r="B6" s="5" t="s">
        <v>42</v>
      </c>
      <c r="C6" s="4"/>
      <c r="D6" s="4" t="s">
        <v>107</v>
      </c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20">
      <c r="A7" s="4"/>
      <c r="B7" s="5" t="s">
        <v>34</v>
      </c>
      <c r="C7" s="4"/>
      <c r="D7" s="4"/>
      <c r="E7" s="4" t="s">
        <v>265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>
      <c r="A8" s="4"/>
      <c r="B8" s="5" t="s">
        <v>263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50</v>
      </c>
      <c r="P8" s="4"/>
      <c r="Q8" s="4"/>
      <c r="R8" s="4"/>
    </row>
    <row r="9" spans="1:20">
      <c r="A9" s="4"/>
      <c r="B9" s="5" t="s">
        <v>266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20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20">
      <c r="A12" s="4"/>
      <c r="B12" s="4"/>
      <c r="C12" s="4"/>
      <c r="D12" s="4"/>
      <c r="E12" s="4"/>
      <c r="F12" s="4"/>
      <c r="G12" s="4" t="s">
        <v>153</v>
      </c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30" customHeight="1">
      <c r="A14" s="4"/>
      <c r="B14" s="120" t="s">
        <v>10</v>
      </c>
      <c r="C14" s="122" t="s">
        <v>0</v>
      </c>
      <c r="D14" s="120" t="s">
        <v>70</v>
      </c>
      <c r="E14" s="120" t="s">
        <v>71</v>
      </c>
      <c r="F14" s="120" t="s">
        <v>72</v>
      </c>
      <c r="G14" s="121"/>
      <c r="H14" s="120" t="s">
        <v>73</v>
      </c>
      <c r="I14" s="121"/>
      <c r="J14" s="120" t="s">
        <v>74</v>
      </c>
      <c r="K14" s="121"/>
      <c r="L14" s="120" t="s">
        <v>75</v>
      </c>
      <c r="M14" s="121"/>
      <c r="N14" s="120" t="s">
        <v>76</v>
      </c>
      <c r="O14" s="121"/>
      <c r="P14" s="120" t="s">
        <v>77</v>
      </c>
      <c r="Q14" s="121"/>
      <c r="R14" s="120" t="s">
        <v>78</v>
      </c>
      <c r="S14" s="121"/>
      <c r="T14" s="112" t="s">
        <v>79</v>
      </c>
    </row>
    <row r="15" spans="1:20">
      <c r="A15" s="4"/>
      <c r="B15" s="120"/>
      <c r="C15" s="122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12"/>
    </row>
    <row r="16" spans="1:20" ht="15" customHeight="1">
      <c r="A16" s="4"/>
      <c r="B16" s="120"/>
      <c r="C16" s="122"/>
      <c r="D16" s="120"/>
      <c r="E16" s="120"/>
      <c r="F16" s="73" t="s">
        <v>80</v>
      </c>
      <c r="G16" s="73" t="s">
        <v>81</v>
      </c>
      <c r="H16" s="73" t="s">
        <v>80</v>
      </c>
      <c r="I16" s="73" t="s">
        <v>81</v>
      </c>
      <c r="J16" s="73" t="s">
        <v>80</v>
      </c>
      <c r="K16" s="73" t="s">
        <v>81</v>
      </c>
      <c r="L16" s="73" t="s">
        <v>80</v>
      </c>
      <c r="M16" s="73" t="s">
        <v>81</v>
      </c>
      <c r="N16" s="73" t="s">
        <v>80</v>
      </c>
      <c r="O16" s="73" t="s">
        <v>81</v>
      </c>
      <c r="P16" s="73" t="s">
        <v>80</v>
      </c>
      <c r="Q16" s="73" t="s">
        <v>81</v>
      </c>
      <c r="R16" s="73" t="s">
        <v>80</v>
      </c>
      <c r="S16" s="73" t="s">
        <v>81</v>
      </c>
      <c r="T16" s="112"/>
    </row>
    <row r="17" spans="1:20">
      <c r="A17" s="4"/>
      <c r="B17" s="113" t="s">
        <v>13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15.75" thickBot="1">
      <c r="A18" s="4"/>
      <c r="B18" s="90"/>
      <c r="C18" s="63" t="s">
        <v>40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6.25" thickBot="1">
      <c r="A19" s="4"/>
      <c r="B19" s="35">
        <v>1</v>
      </c>
      <c r="C19" s="43" t="s">
        <v>154</v>
      </c>
      <c r="D19" s="44" t="s">
        <v>8</v>
      </c>
      <c r="E19" s="44">
        <v>13</v>
      </c>
      <c r="F19" s="52">
        <v>4.47</v>
      </c>
      <c r="G19" s="46">
        <v>26</v>
      </c>
      <c r="H19" s="45">
        <v>9.1999999999999993</v>
      </c>
      <c r="I19" s="46">
        <v>54</v>
      </c>
      <c r="J19" s="47"/>
      <c r="K19" s="46"/>
      <c r="L19" s="47">
        <v>190</v>
      </c>
      <c r="M19" s="46">
        <v>33</v>
      </c>
      <c r="N19" s="48">
        <v>20</v>
      </c>
      <c r="O19" s="46">
        <v>19</v>
      </c>
      <c r="P19" s="48">
        <v>26</v>
      </c>
      <c r="Q19" s="49">
        <v>60</v>
      </c>
      <c r="R19" s="47">
        <v>10</v>
      </c>
      <c r="S19" s="46">
        <v>9</v>
      </c>
      <c r="T19" s="40">
        <f>(G19+I19+K19+M19+O19+Q19+S19)</f>
        <v>201</v>
      </c>
    </row>
    <row r="20" spans="1:20" ht="26.25" thickBot="1">
      <c r="A20" s="8"/>
      <c r="B20" s="35">
        <v>2</v>
      </c>
      <c r="C20" s="43" t="s">
        <v>155</v>
      </c>
      <c r="D20" s="44" t="s">
        <v>8</v>
      </c>
      <c r="E20" s="44">
        <v>14</v>
      </c>
      <c r="F20" s="52">
        <v>5.12</v>
      </c>
      <c r="G20" s="46">
        <v>16</v>
      </c>
      <c r="H20" s="45">
        <v>10.6</v>
      </c>
      <c r="I20" s="46">
        <v>20</v>
      </c>
      <c r="J20" s="40"/>
      <c r="K20" s="40"/>
      <c r="L20" s="47">
        <v>136</v>
      </c>
      <c r="M20" s="46">
        <v>8</v>
      </c>
      <c r="N20" s="48">
        <v>18</v>
      </c>
      <c r="O20" s="46">
        <v>16</v>
      </c>
      <c r="P20" s="48">
        <v>20</v>
      </c>
      <c r="Q20" s="49">
        <v>47</v>
      </c>
      <c r="R20" s="47">
        <v>8</v>
      </c>
      <c r="S20" s="46">
        <v>6</v>
      </c>
      <c r="T20" s="40">
        <f t="shared" ref="T20:T27" si="0">(G20+I20+K20+M20+O20+Q20+S20)</f>
        <v>113</v>
      </c>
    </row>
    <row r="21" spans="1:20" ht="26.25" thickBot="1">
      <c r="A21" s="4"/>
      <c r="B21" s="35">
        <v>3</v>
      </c>
      <c r="C21" s="60" t="s">
        <v>156</v>
      </c>
      <c r="D21" s="57" t="s">
        <v>8</v>
      </c>
      <c r="E21" s="57">
        <v>14</v>
      </c>
      <c r="F21" s="91">
        <v>4.33</v>
      </c>
      <c r="G21" s="39">
        <v>29</v>
      </c>
      <c r="H21" s="92">
        <v>10.199999999999999</v>
      </c>
      <c r="I21" s="39">
        <v>27</v>
      </c>
      <c r="J21" s="40"/>
      <c r="K21" s="40"/>
      <c r="L21" s="93">
        <v>132</v>
      </c>
      <c r="M21" s="39">
        <v>6</v>
      </c>
      <c r="N21" s="94">
        <v>19</v>
      </c>
      <c r="O21" s="39">
        <v>17</v>
      </c>
      <c r="P21" s="94">
        <v>3</v>
      </c>
      <c r="Q21" s="59">
        <v>10</v>
      </c>
      <c r="R21" s="93">
        <v>8</v>
      </c>
      <c r="S21" s="39">
        <v>6</v>
      </c>
      <c r="T21" s="40">
        <f t="shared" si="0"/>
        <v>95</v>
      </c>
    </row>
    <row r="22" spans="1:20" ht="26.25" thickBot="1">
      <c r="A22" s="4"/>
      <c r="B22" s="35">
        <v>4</v>
      </c>
      <c r="C22" s="60" t="s">
        <v>157</v>
      </c>
      <c r="D22" s="57" t="s">
        <v>8</v>
      </c>
      <c r="E22" s="57">
        <v>14</v>
      </c>
      <c r="F22" s="91">
        <v>5.53</v>
      </c>
      <c r="G22" s="39">
        <v>6</v>
      </c>
      <c r="H22" s="92">
        <v>11.9</v>
      </c>
      <c r="I22" s="39">
        <v>7</v>
      </c>
      <c r="J22" s="40"/>
      <c r="K22" s="40"/>
      <c r="L22" s="93">
        <v>132</v>
      </c>
      <c r="M22" s="39">
        <v>6</v>
      </c>
      <c r="N22" s="94">
        <v>17</v>
      </c>
      <c r="O22" s="39">
        <v>15</v>
      </c>
      <c r="P22" s="94">
        <v>25</v>
      </c>
      <c r="Q22" s="59">
        <v>58</v>
      </c>
      <c r="R22" s="93">
        <v>4</v>
      </c>
      <c r="S22" s="39">
        <v>2</v>
      </c>
      <c r="T22" s="40">
        <f t="shared" si="0"/>
        <v>94</v>
      </c>
    </row>
    <row r="23" spans="1:20" ht="15.75" thickBot="1">
      <c r="A23" s="8"/>
      <c r="B23" s="35"/>
      <c r="C23" s="55" t="s">
        <v>39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39" thickBot="1">
      <c r="A24" s="8"/>
      <c r="B24" s="35">
        <v>5</v>
      </c>
      <c r="C24" s="43" t="s">
        <v>158</v>
      </c>
      <c r="D24" s="44" t="s">
        <v>9</v>
      </c>
      <c r="E24" s="44">
        <v>14</v>
      </c>
      <c r="F24" s="52">
        <v>4.1500000000000004</v>
      </c>
      <c r="G24" s="46">
        <v>22</v>
      </c>
      <c r="H24" s="45">
        <v>9.3000000000000007</v>
      </c>
      <c r="I24" s="46">
        <v>32</v>
      </c>
      <c r="J24" s="40"/>
      <c r="K24" s="40"/>
      <c r="L24" s="47">
        <v>18</v>
      </c>
      <c r="M24" s="46">
        <v>60</v>
      </c>
      <c r="N24" s="48">
        <v>208</v>
      </c>
      <c r="O24" s="46">
        <v>28</v>
      </c>
      <c r="P24" s="48">
        <v>28</v>
      </c>
      <c r="Q24" s="46">
        <v>30</v>
      </c>
      <c r="R24" s="48">
        <v>27</v>
      </c>
      <c r="S24" s="49">
        <v>66</v>
      </c>
      <c r="T24" s="40">
        <f t="shared" si="0"/>
        <v>238</v>
      </c>
    </row>
    <row r="25" spans="1:20" ht="26.25" thickBot="1">
      <c r="A25" s="4"/>
      <c r="B25" s="35">
        <v>6</v>
      </c>
      <c r="C25" s="43" t="s">
        <v>159</v>
      </c>
      <c r="D25" s="44" t="s">
        <v>9</v>
      </c>
      <c r="E25" s="44">
        <v>14</v>
      </c>
      <c r="F25" s="52">
        <v>4.1399999999999997</v>
      </c>
      <c r="G25" s="46">
        <v>22</v>
      </c>
      <c r="H25" s="45">
        <v>8.8000000000000007</v>
      </c>
      <c r="I25" s="46">
        <v>44</v>
      </c>
      <c r="J25" s="40"/>
      <c r="K25" s="40"/>
      <c r="L25" s="47">
        <v>10</v>
      </c>
      <c r="M25" s="46">
        <v>34</v>
      </c>
      <c r="N25" s="48">
        <v>223</v>
      </c>
      <c r="O25" s="46">
        <v>43</v>
      </c>
      <c r="P25" s="48">
        <v>27</v>
      </c>
      <c r="Q25" s="46">
        <v>28</v>
      </c>
      <c r="R25" s="48">
        <v>8</v>
      </c>
      <c r="S25" s="49">
        <v>26</v>
      </c>
      <c r="T25" s="40">
        <f t="shared" si="0"/>
        <v>197</v>
      </c>
    </row>
    <row r="26" spans="1:20" ht="26.25" thickBot="1">
      <c r="A26" s="4"/>
      <c r="B26" s="35">
        <v>7</v>
      </c>
      <c r="C26" s="60" t="s">
        <v>160</v>
      </c>
      <c r="D26" s="57" t="s">
        <v>9</v>
      </c>
      <c r="E26" s="57">
        <v>14</v>
      </c>
      <c r="F26" s="91">
        <v>4.2300000000000004</v>
      </c>
      <c r="G26" s="39">
        <v>19</v>
      </c>
      <c r="H26" s="92">
        <v>9.4</v>
      </c>
      <c r="I26" s="39">
        <v>30</v>
      </c>
      <c r="J26" s="40"/>
      <c r="K26" s="40"/>
      <c r="L26" s="93">
        <v>8</v>
      </c>
      <c r="M26" s="39">
        <v>26</v>
      </c>
      <c r="N26" s="94">
        <v>224</v>
      </c>
      <c r="O26" s="39">
        <v>44</v>
      </c>
      <c r="P26" s="94">
        <v>27</v>
      </c>
      <c r="Q26" s="39">
        <v>28</v>
      </c>
      <c r="R26" s="94">
        <v>10</v>
      </c>
      <c r="S26" s="59">
        <v>30</v>
      </c>
      <c r="T26" s="40">
        <f t="shared" si="0"/>
        <v>177</v>
      </c>
    </row>
    <row r="27" spans="1:20" ht="26.25" thickBot="1">
      <c r="A27" s="4"/>
      <c r="B27" s="35">
        <v>8</v>
      </c>
      <c r="C27" s="60" t="s">
        <v>161</v>
      </c>
      <c r="D27" s="57" t="s">
        <v>9</v>
      </c>
      <c r="E27" s="57">
        <v>15</v>
      </c>
      <c r="F27" s="91">
        <v>4.3</v>
      </c>
      <c r="G27" s="39">
        <v>16</v>
      </c>
      <c r="H27" s="92">
        <v>9.1999999999999993</v>
      </c>
      <c r="I27" s="39">
        <v>30</v>
      </c>
      <c r="J27" s="40"/>
      <c r="K27" s="40"/>
      <c r="L27" s="93">
        <v>9</v>
      </c>
      <c r="M27" s="39">
        <v>26</v>
      </c>
      <c r="N27" s="94">
        <v>197</v>
      </c>
      <c r="O27" s="39">
        <v>19</v>
      </c>
      <c r="P27" s="94">
        <v>28</v>
      </c>
      <c r="Q27" s="39">
        <v>28</v>
      </c>
      <c r="R27" s="94">
        <v>23</v>
      </c>
      <c r="S27" s="59">
        <v>58</v>
      </c>
      <c r="T27" s="40">
        <f t="shared" si="0"/>
        <v>177</v>
      </c>
    </row>
    <row r="28" spans="1:20" ht="15" customHeight="1">
      <c r="A28" s="4"/>
      <c r="B28" s="115" t="s">
        <v>41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62">
        <f>(T19+T20+T21+T24+T25+T26)</f>
        <v>1021</v>
      </c>
    </row>
    <row r="29" spans="1:20">
      <c r="A29" s="4"/>
      <c r="B29" s="118" t="s">
        <v>14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ht="15.75" thickBot="1">
      <c r="A30" s="4"/>
      <c r="B30" s="40"/>
      <c r="C30" s="63" t="s">
        <v>40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6.25" thickBot="1">
      <c r="A31" s="4"/>
      <c r="B31" s="40">
        <v>1</v>
      </c>
      <c r="C31" s="60" t="s">
        <v>162</v>
      </c>
      <c r="D31" s="57" t="s">
        <v>8</v>
      </c>
      <c r="E31" s="57">
        <v>13</v>
      </c>
      <c r="F31" s="91">
        <v>6.15</v>
      </c>
      <c r="G31" s="39">
        <v>4</v>
      </c>
      <c r="H31" s="92">
        <v>11.9</v>
      </c>
      <c r="I31" s="39">
        <v>9</v>
      </c>
      <c r="J31" s="40"/>
      <c r="K31" s="40"/>
      <c r="L31" s="93">
        <v>136</v>
      </c>
      <c r="M31" s="39">
        <v>8</v>
      </c>
      <c r="N31" s="94">
        <v>21</v>
      </c>
      <c r="O31" s="39">
        <v>21</v>
      </c>
      <c r="P31" s="94">
        <v>13</v>
      </c>
      <c r="Q31" s="59">
        <v>30</v>
      </c>
      <c r="R31" s="93">
        <v>4</v>
      </c>
      <c r="S31" s="39">
        <v>3</v>
      </c>
      <c r="T31" s="40">
        <f t="shared" ref="T31:T35" si="1">(G31+I31+K31+M31+O31+Q31+S31)</f>
        <v>75</v>
      </c>
    </row>
    <row r="32" spans="1:20" ht="39" thickBot="1">
      <c r="A32" s="4"/>
      <c r="B32" s="40">
        <v>2</v>
      </c>
      <c r="C32" s="95" t="s">
        <v>163</v>
      </c>
      <c r="D32" s="96" t="s">
        <v>8</v>
      </c>
      <c r="E32" s="96">
        <v>15</v>
      </c>
      <c r="F32" s="65">
        <v>6.19</v>
      </c>
      <c r="G32" s="68">
        <v>0</v>
      </c>
      <c r="H32" s="67">
        <v>10.3</v>
      </c>
      <c r="I32" s="68">
        <v>25</v>
      </c>
      <c r="J32" s="40"/>
      <c r="K32" s="40"/>
      <c r="L32" s="69">
        <v>164</v>
      </c>
      <c r="M32" s="68">
        <v>20</v>
      </c>
      <c r="N32" s="70">
        <v>20</v>
      </c>
      <c r="O32" s="68">
        <v>17</v>
      </c>
      <c r="P32" s="70">
        <v>14</v>
      </c>
      <c r="Q32" s="71">
        <v>29</v>
      </c>
      <c r="R32" s="69">
        <v>3</v>
      </c>
      <c r="S32" s="68">
        <v>1</v>
      </c>
      <c r="T32" s="40">
        <f t="shared" si="1"/>
        <v>92</v>
      </c>
    </row>
    <row r="33" spans="1:20" ht="15.75" thickBot="1">
      <c r="A33" s="4"/>
      <c r="B33" s="40"/>
      <c r="C33" s="55" t="s">
        <v>39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26.25" thickBot="1">
      <c r="A34" s="4"/>
      <c r="B34" s="40">
        <v>1</v>
      </c>
      <c r="C34" s="43" t="s">
        <v>164</v>
      </c>
      <c r="D34" s="44" t="s">
        <v>9</v>
      </c>
      <c r="E34" s="44">
        <v>15</v>
      </c>
      <c r="F34" s="52">
        <v>5.27</v>
      </c>
      <c r="G34" s="46">
        <v>3</v>
      </c>
      <c r="H34" s="97">
        <v>9.5</v>
      </c>
      <c r="I34" s="46">
        <v>24</v>
      </c>
      <c r="J34" s="40"/>
      <c r="K34" s="40"/>
      <c r="L34" s="47">
        <v>16</v>
      </c>
      <c r="M34" s="46">
        <v>54</v>
      </c>
      <c r="N34" s="48">
        <v>211</v>
      </c>
      <c r="O34" s="46">
        <v>26</v>
      </c>
      <c r="P34" s="48">
        <v>25</v>
      </c>
      <c r="Q34" s="46">
        <v>22</v>
      </c>
      <c r="R34" s="48">
        <v>1</v>
      </c>
      <c r="S34" s="49">
        <v>10</v>
      </c>
      <c r="T34" s="40">
        <f t="shared" si="1"/>
        <v>139</v>
      </c>
    </row>
    <row r="35" spans="1:20" ht="26.25" thickBot="1">
      <c r="A35" s="4"/>
      <c r="B35" s="40">
        <v>2</v>
      </c>
      <c r="C35" s="60" t="s">
        <v>165</v>
      </c>
      <c r="D35" s="57" t="s">
        <v>9</v>
      </c>
      <c r="E35" s="57">
        <v>14</v>
      </c>
      <c r="F35" s="91">
        <v>4.53</v>
      </c>
      <c r="G35" s="39">
        <v>12</v>
      </c>
      <c r="H35" s="92">
        <v>9.5</v>
      </c>
      <c r="I35" s="39">
        <v>28</v>
      </c>
      <c r="J35" s="40"/>
      <c r="K35" s="40"/>
      <c r="L35" s="93">
        <v>0</v>
      </c>
      <c r="M35" s="39">
        <v>0</v>
      </c>
      <c r="N35" s="94">
        <v>171</v>
      </c>
      <c r="O35" s="39">
        <v>10</v>
      </c>
      <c r="P35" s="94">
        <v>24</v>
      </c>
      <c r="Q35" s="39">
        <v>22</v>
      </c>
      <c r="R35" s="94">
        <v>9</v>
      </c>
      <c r="S35" s="59">
        <v>28</v>
      </c>
      <c r="T35" s="40">
        <f t="shared" si="1"/>
        <v>100</v>
      </c>
    </row>
    <row r="36" spans="1:20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20">
      <c r="A37" s="4"/>
      <c r="B37" s="3" t="s">
        <v>35</v>
      </c>
      <c r="C37" s="4"/>
      <c r="D37" s="4"/>
      <c r="E37" s="4"/>
      <c r="F37" s="4"/>
      <c r="G37" s="4" t="s">
        <v>114</v>
      </c>
      <c r="H37" s="4" t="s">
        <v>168</v>
      </c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20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20">
      <c r="B40" s="5" t="s">
        <v>20</v>
      </c>
      <c r="C40" s="4"/>
      <c r="D40" s="4"/>
      <c r="E40" s="4" t="s">
        <v>256</v>
      </c>
      <c r="F40" s="4"/>
      <c r="G40" s="4"/>
      <c r="H40" s="4"/>
      <c r="I40" s="4"/>
    </row>
    <row r="41" spans="1:20">
      <c r="B41" s="4"/>
      <c r="C41" s="4"/>
      <c r="D41" s="4"/>
      <c r="E41" s="4"/>
      <c r="F41" s="4" t="s">
        <v>21</v>
      </c>
      <c r="G41" s="4"/>
      <c r="H41" s="4"/>
      <c r="I41" s="4"/>
    </row>
    <row r="42" spans="1:20">
      <c r="B42" s="4"/>
      <c r="C42" s="4"/>
      <c r="D42" s="4" t="s">
        <v>25</v>
      </c>
      <c r="E42" s="4"/>
      <c r="F42" s="4"/>
      <c r="G42" s="4"/>
      <c r="H42" s="4"/>
      <c r="I42" s="4"/>
    </row>
    <row r="43" spans="1:20">
      <c r="B43" s="5" t="s">
        <v>22</v>
      </c>
      <c r="C43" s="4"/>
      <c r="D43" s="4"/>
      <c r="E43" s="4" t="s">
        <v>257</v>
      </c>
      <c r="F43" s="4"/>
      <c r="G43" s="4"/>
      <c r="H43" s="4"/>
      <c r="I43" s="4"/>
    </row>
    <row r="44" spans="1:20">
      <c r="B44" s="4"/>
      <c r="C44" s="4"/>
      <c r="D44" s="4"/>
      <c r="E44" s="4"/>
      <c r="F44" s="4" t="s">
        <v>21</v>
      </c>
      <c r="G44" s="4"/>
      <c r="H44" s="4"/>
      <c r="I44" s="4"/>
    </row>
  </sheetData>
  <mergeCells count="15">
    <mergeCell ref="B28:S28"/>
    <mergeCell ref="B29:T29"/>
    <mergeCell ref="N14:O15"/>
    <mergeCell ref="P14:Q15"/>
    <mergeCell ref="R14:S15"/>
    <mergeCell ref="T14:T16"/>
    <mergeCell ref="B17:T17"/>
    <mergeCell ref="E14:E16"/>
    <mergeCell ref="F14:G15"/>
    <mergeCell ref="H14:I15"/>
    <mergeCell ref="J14:K15"/>
    <mergeCell ref="L14:M15"/>
    <mergeCell ref="B14:B16"/>
    <mergeCell ref="C14:C16"/>
    <mergeCell ref="D14:D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topLeftCell="A13" zoomScale="90" zoomScaleNormal="90" workbookViewId="0">
      <selection activeCell="Q11" sqref="Q11"/>
    </sheetView>
  </sheetViews>
  <sheetFormatPr defaultRowHeight="15"/>
  <sheetData>
    <row r="1" spans="1:20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50</v>
      </c>
      <c r="N1" s="4"/>
      <c r="O1" s="4"/>
      <c r="P1" s="4"/>
      <c r="Q1" s="4"/>
      <c r="R1" s="4"/>
    </row>
    <row r="2" spans="1:20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 t="s">
        <v>169</v>
      </c>
      <c r="O2" s="4"/>
      <c r="P2" s="4"/>
      <c r="Q2" s="4"/>
      <c r="R2" s="4"/>
    </row>
    <row r="3" spans="1:20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20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20">
      <c r="A6" s="4"/>
      <c r="B6" s="5" t="s">
        <v>42</v>
      </c>
      <c r="C6" s="4"/>
      <c r="D6" s="4" t="s">
        <v>107</v>
      </c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20">
      <c r="A7" s="4"/>
      <c r="B7" s="5" t="s">
        <v>34</v>
      </c>
      <c r="C7" s="4"/>
      <c r="D7" s="4"/>
      <c r="E7" s="4" t="s">
        <v>45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>
      <c r="A8" s="4"/>
      <c r="B8" s="5" t="s">
        <v>269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50</v>
      </c>
      <c r="O8" s="4"/>
      <c r="P8" s="4"/>
      <c r="Q8" s="4"/>
      <c r="R8" s="4"/>
    </row>
    <row r="9" spans="1:20">
      <c r="A9" s="4"/>
      <c r="B9" s="5" t="s">
        <v>266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20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20">
      <c r="A12" s="4"/>
      <c r="B12" s="4"/>
      <c r="C12" s="4"/>
      <c r="D12" s="4"/>
      <c r="E12" s="4"/>
      <c r="F12" s="4"/>
      <c r="G12" s="4" t="s">
        <v>188</v>
      </c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>
      <c r="B14" s="120" t="s">
        <v>10</v>
      </c>
      <c r="C14" s="122" t="s">
        <v>0</v>
      </c>
      <c r="D14" s="120" t="s">
        <v>70</v>
      </c>
      <c r="E14" s="120" t="s">
        <v>71</v>
      </c>
      <c r="F14" s="120" t="s">
        <v>72</v>
      </c>
      <c r="G14" s="121"/>
      <c r="H14" s="120" t="s">
        <v>73</v>
      </c>
      <c r="I14" s="121"/>
      <c r="J14" s="120" t="s">
        <v>74</v>
      </c>
      <c r="K14" s="121"/>
      <c r="L14" s="120" t="s">
        <v>75</v>
      </c>
      <c r="M14" s="121"/>
      <c r="N14" s="120" t="s">
        <v>76</v>
      </c>
      <c r="O14" s="121"/>
      <c r="P14" s="120" t="s">
        <v>77</v>
      </c>
      <c r="Q14" s="121"/>
      <c r="R14" s="120" t="s">
        <v>78</v>
      </c>
      <c r="S14" s="121"/>
      <c r="T14" s="112" t="s">
        <v>79</v>
      </c>
    </row>
    <row r="15" spans="1:20">
      <c r="B15" s="120"/>
      <c r="C15" s="122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12"/>
    </row>
    <row r="16" spans="1:20">
      <c r="B16" s="120"/>
      <c r="C16" s="122"/>
      <c r="D16" s="120"/>
      <c r="E16" s="120"/>
      <c r="F16" s="73" t="s">
        <v>80</v>
      </c>
      <c r="G16" s="73" t="s">
        <v>81</v>
      </c>
      <c r="H16" s="73" t="s">
        <v>80</v>
      </c>
      <c r="I16" s="73" t="s">
        <v>81</v>
      </c>
      <c r="J16" s="73" t="s">
        <v>80</v>
      </c>
      <c r="K16" s="73" t="s">
        <v>81</v>
      </c>
      <c r="L16" s="73" t="s">
        <v>80</v>
      </c>
      <c r="M16" s="73" t="s">
        <v>81</v>
      </c>
      <c r="N16" s="73" t="s">
        <v>80</v>
      </c>
      <c r="O16" s="73" t="s">
        <v>81</v>
      </c>
      <c r="P16" s="73" t="s">
        <v>80</v>
      </c>
      <c r="Q16" s="73" t="s">
        <v>81</v>
      </c>
      <c r="R16" s="73" t="s">
        <v>80</v>
      </c>
      <c r="S16" s="73" t="s">
        <v>81</v>
      </c>
      <c r="T16" s="112"/>
    </row>
    <row r="17" spans="2:20">
      <c r="B17" s="113" t="s">
        <v>13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2:20">
      <c r="B18" s="74"/>
      <c r="C18" s="75" t="s">
        <v>40</v>
      </c>
      <c r="D18" s="76"/>
      <c r="E18" s="76"/>
      <c r="F18" s="98"/>
      <c r="G18" s="40"/>
      <c r="H18" s="9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6"/>
    </row>
    <row r="19" spans="2:20">
      <c r="B19" s="79">
        <v>1</v>
      </c>
      <c r="C19" s="5" t="s">
        <v>170</v>
      </c>
      <c r="D19" s="76" t="s">
        <v>83</v>
      </c>
      <c r="E19" s="76">
        <v>15</v>
      </c>
      <c r="F19" s="98" t="s">
        <v>171</v>
      </c>
      <c r="G19" s="40">
        <v>21</v>
      </c>
      <c r="H19" s="98" t="s">
        <v>172</v>
      </c>
      <c r="I19" s="40">
        <v>23</v>
      </c>
      <c r="J19" s="40"/>
      <c r="K19" s="40"/>
      <c r="L19" s="40">
        <v>184</v>
      </c>
      <c r="M19" s="40">
        <v>30</v>
      </c>
      <c r="N19" s="40">
        <v>29</v>
      </c>
      <c r="O19" s="40">
        <v>38</v>
      </c>
      <c r="P19" s="40">
        <v>3</v>
      </c>
      <c r="Q19" s="40">
        <v>7</v>
      </c>
      <c r="R19" s="40">
        <v>22</v>
      </c>
      <c r="S19" s="40">
        <v>30</v>
      </c>
      <c r="T19" s="76">
        <f>(G19+I19+K19+M19+O19+Q19+S19)</f>
        <v>149</v>
      </c>
    </row>
    <row r="20" spans="2:20">
      <c r="B20" s="79">
        <v>2</v>
      </c>
      <c r="C20" s="5" t="s">
        <v>173</v>
      </c>
      <c r="D20" s="76" t="s">
        <v>83</v>
      </c>
      <c r="E20" s="76">
        <v>15</v>
      </c>
      <c r="F20" s="98" t="s">
        <v>174</v>
      </c>
      <c r="G20" s="40">
        <v>24</v>
      </c>
      <c r="H20" s="98" t="s">
        <v>175</v>
      </c>
      <c r="I20" s="40">
        <v>39</v>
      </c>
      <c r="J20" s="40"/>
      <c r="K20" s="40"/>
      <c r="L20" s="40">
        <v>210</v>
      </c>
      <c r="M20" s="40">
        <v>50</v>
      </c>
      <c r="N20" s="40">
        <v>32</v>
      </c>
      <c r="O20" s="40">
        <v>47</v>
      </c>
      <c r="P20" s="40">
        <v>21</v>
      </c>
      <c r="Q20" s="40">
        <v>50</v>
      </c>
      <c r="R20" s="40">
        <v>8</v>
      </c>
      <c r="S20" s="40">
        <v>6</v>
      </c>
      <c r="T20" s="76">
        <f t="shared" ref="T20:T27" si="0">(G20+I20+K20+M20+O20+Q20+S20)</f>
        <v>216</v>
      </c>
    </row>
    <row r="21" spans="2:20">
      <c r="B21" s="79">
        <v>3</v>
      </c>
      <c r="C21" s="5" t="s">
        <v>176</v>
      </c>
      <c r="D21" s="76" t="s">
        <v>83</v>
      </c>
      <c r="E21" s="76">
        <v>15</v>
      </c>
      <c r="F21" s="98" t="s">
        <v>177</v>
      </c>
      <c r="G21" s="40">
        <v>17</v>
      </c>
      <c r="H21" s="98" t="s">
        <v>178</v>
      </c>
      <c r="I21" s="40">
        <v>25</v>
      </c>
      <c r="J21" s="40"/>
      <c r="K21" s="40"/>
      <c r="L21" s="40">
        <v>159</v>
      </c>
      <c r="M21" s="40">
        <v>17</v>
      </c>
      <c r="N21" s="40">
        <v>23</v>
      </c>
      <c r="O21" s="40">
        <v>23</v>
      </c>
      <c r="P21" s="40">
        <v>18</v>
      </c>
      <c r="Q21" s="40">
        <v>41</v>
      </c>
      <c r="R21" s="40">
        <v>14</v>
      </c>
      <c r="S21" s="40">
        <v>14</v>
      </c>
      <c r="T21" s="76">
        <f t="shared" si="0"/>
        <v>137</v>
      </c>
    </row>
    <row r="22" spans="2:20">
      <c r="B22" s="79">
        <v>4</v>
      </c>
      <c r="C22" s="80"/>
      <c r="D22" s="76"/>
      <c r="E22" s="76"/>
      <c r="F22" s="98"/>
      <c r="G22" s="40"/>
      <c r="H22" s="9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76">
        <f t="shared" si="0"/>
        <v>0</v>
      </c>
    </row>
    <row r="23" spans="2:20">
      <c r="B23" s="79"/>
      <c r="C23" s="83" t="s">
        <v>39</v>
      </c>
      <c r="D23" s="76"/>
      <c r="E23" s="76"/>
      <c r="F23" s="98"/>
      <c r="G23" s="40"/>
      <c r="H23" s="9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76"/>
    </row>
    <row r="24" spans="2:20">
      <c r="B24" s="79">
        <v>5</v>
      </c>
      <c r="C24" s="5" t="s">
        <v>179</v>
      </c>
      <c r="D24" s="76" t="s">
        <v>92</v>
      </c>
      <c r="E24" s="76">
        <v>15</v>
      </c>
      <c r="F24" s="98" t="s">
        <v>180</v>
      </c>
      <c r="G24" s="40">
        <v>24</v>
      </c>
      <c r="H24" s="98" t="s">
        <v>181</v>
      </c>
      <c r="I24" s="40">
        <v>41</v>
      </c>
      <c r="J24" s="40">
        <v>13</v>
      </c>
      <c r="K24" s="40">
        <v>42</v>
      </c>
      <c r="L24" s="40">
        <v>248</v>
      </c>
      <c r="M24" s="40">
        <v>59</v>
      </c>
      <c r="N24" s="40">
        <v>32</v>
      </c>
      <c r="O24" s="40">
        <v>36</v>
      </c>
      <c r="P24" s="40">
        <v>13</v>
      </c>
      <c r="Q24" s="40">
        <v>35</v>
      </c>
      <c r="R24" s="40"/>
      <c r="S24" s="40"/>
      <c r="T24" s="76">
        <f t="shared" si="0"/>
        <v>237</v>
      </c>
    </row>
    <row r="25" spans="2:20">
      <c r="B25" s="79">
        <v>6</v>
      </c>
      <c r="C25" s="5" t="s">
        <v>182</v>
      </c>
      <c r="D25" s="76" t="s">
        <v>92</v>
      </c>
      <c r="E25" s="76">
        <v>15</v>
      </c>
      <c r="F25" s="98" t="s">
        <v>183</v>
      </c>
      <c r="G25" s="40">
        <v>26</v>
      </c>
      <c r="H25" s="98" t="s">
        <v>184</v>
      </c>
      <c r="I25" s="40">
        <v>34</v>
      </c>
      <c r="J25" s="40">
        <v>10</v>
      </c>
      <c r="K25" s="40">
        <v>30</v>
      </c>
      <c r="L25" s="40">
        <v>231</v>
      </c>
      <c r="M25" s="40">
        <v>46</v>
      </c>
      <c r="N25" s="40">
        <v>32</v>
      </c>
      <c r="O25" s="40">
        <v>36</v>
      </c>
      <c r="P25" s="40">
        <v>3</v>
      </c>
      <c r="Q25" s="40">
        <v>14</v>
      </c>
      <c r="R25" s="40"/>
      <c r="S25" s="40"/>
      <c r="T25" s="76">
        <f t="shared" si="0"/>
        <v>186</v>
      </c>
    </row>
    <row r="26" spans="2:20">
      <c r="B26" s="79">
        <v>7</v>
      </c>
      <c r="C26" s="5" t="s">
        <v>185</v>
      </c>
      <c r="D26" s="76" t="s">
        <v>92</v>
      </c>
      <c r="E26" s="76">
        <v>15</v>
      </c>
      <c r="F26" s="98" t="s">
        <v>186</v>
      </c>
      <c r="G26" s="40">
        <v>30</v>
      </c>
      <c r="H26" s="98" t="s">
        <v>187</v>
      </c>
      <c r="I26" s="40">
        <v>50</v>
      </c>
      <c r="J26" s="40">
        <v>15</v>
      </c>
      <c r="K26" s="40">
        <v>50</v>
      </c>
      <c r="L26" s="40">
        <v>242</v>
      </c>
      <c r="M26" s="40">
        <v>56</v>
      </c>
      <c r="N26" s="40">
        <v>35</v>
      </c>
      <c r="O26" s="40">
        <v>42</v>
      </c>
      <c r="P26" s="40">
        <v>19</v>
      </c>
      <c r="Q26" s="40">
        <v>52</v>
      </c>
      <c r="R26" s="40"/>
      <c r="S26" s="40"/>
      <c r="T26" s="76">
        <f t="shared" si="0"/>
        <v>280</v>
      </c>
    </row>
    <row r="27" spans="2:20">
      <c r="B27" s="79">
        <v>8</v>
      </c>
      <c r="C27" s="5"/>
      <c r="D27" s="76"/>
      <c r="E27" s="76"/>
      <c r="F27" s="40"/>
      <c r="G27" s="40"/>
      <c r="H27" s="9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76">
        <f t="shared" si="0"/>
        <v>0</v>
      </c>
    </row>
    <row r="28" spans="2:20">
      <c r="B28" s="124" t="s">
        <v>41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  <c r="T28" s="84">
        <f>(T19+T20+T21+T24+T25+T26)</f>
        <v>1205</v>
      </c>
    </row>
    <row r="29" spans="2:20">
      <c r="B29" s="123" t="s">
        <v>14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2:20">
      <c r="B30" s="76"/>
      <c r="C30" s="75" t="s">
        <v>40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2:20">
      <c r="B31" s="76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>
        <f t="shared" ref="T31:T35" si="1">(G31+I31+K31+M31+O31+Q31+S31)</f>
        <v>0</v>
      </c>
    </row>
    <row r="32" spans="2:20">
      <c r="B32" s="76">
        <v>2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f t="shared" si="1"/>
        <v>0</v>
      </c>
    </row>
    <row r="33" spans="2:20">
      <c r="B33" s="76"/>
      <c r="C33" s="83" t="s">
        <v>39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2:20">
      <c r="B34" s="76">
        <v>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f t="shared" si="1"/>
        <v>0</v>
      </c>
    </row>
    <row r="35" spans="2:20">
      <c r="B35" s="76">
        <v>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f t="shared" si="1"/>
        <v>0</v>
      </c>
    </row>
    <row r="39" spans="2:20">
      <c r="B39" s="3" t="s">
        <v>35</v>
      </c>
      <c r="C39" s="4"/>
      <c r="D39" s="4"/>
      <c r="E39" s="4"/>
      <c r="F39" s="4"/>
      <c r="G39" s="4" t="s">
        <v>114</v>
      </c>
      <c r="H39" s="4" t="s">
        <v>189</v>
      </c>
      <c r="I39" s="4"/>
    </row>
    <row r="40" spans="2:20">
      <c r="B40" s="3"/>
      <c r="C40" s="4"/>
      <c r="D40" s="4"/>
      <c r="E40" s="4"/>
      <c r="F40" s="4"/>
      <c r="G40" s="4"/>
      <c r="H40" s="4"/>
      <c r="I40" s="4"/>
    </row>
    <row r="41" spans="2:20">
      <c r="B41" s="4"/>
      <c r="C41" s="4"/>
      <c r="D41" s="4"/>
      <c r="E41" s="4"/>
      <c r="F41" s="4"/>
      <c r="G41" s="4"/>
      <c r="H41" s="4"/>
      <c r="I41" s="4"/>
    </row>
    <row r="42" spans="2:20">
      <c r="B42" s="5" t="s">
        <v>20</v>
      </c>
      <c r="C42" s="4"/>
      <c r="D42" s="4"/>
      <c r="E42" s="4" t="s">
        <v>259</v>
      </c>
      <c r="F42" s="4"/>
      <c r="G42" s="4"/>
      <c r="H42" s="4"/>
      <c r="I42" s="4"/>
    </row>
    <row r="43" spans="2:20">
      <c r="B43" s="4"/>
      <c r="C43" s="4"/>
      <c r="D43" s="4"/>
      <c r="E43" s="4"/>
      <c r="F43" s="4" t="s">
        <v>21</v>
      </c>
      <c r="G43" s="4"/>
      <c r="H43" s="4"/>
      <c r="I43" s="4"/>
    </row>
    <row r="44" spans="2:20">
      <c r="B44" s="4"/>
      <c r="C44" s="4"/>
      <c r="D44" s="4" t="s">
        <v>25</v>
      </c>
      <c r="E44" s="4"/>
      <c r="F44" s="4"/>
      <c r="G44" s="4"/>
      <c r="H44" s="4"/>
      <c r="I44" s="4"/>
    </row>
    <row r="45" spans="2:20">
      <c r="B45" s="5" t="s">
        <v>22</v>
      </c>
      <c r="C45" s="4"/>
      <c r="D45" s="4"/>
      <c r="E45" s="4" t="s">
        <v>257</v>
      </c>
      <c r="F45" s="4"/>
      <c r="G45" s="4"/>
      <c r="H45" s="4"/>
      <c r="I45" s="4"/>
    </row>
    <row r="46" spans="2:20">
      <c r="B46" s="4"/>
      <c r="C46" s="4"/>
      <c r="D46" s="4"/>
      <c r="E46" s="4"/>
      <c r="F46" s="4" t="s">
        <v>21</v>
      </c>
      <c r="G46" s="4"/>
      <c r="H46" s="4"/>
      <c r="I46" s="4"/>
    </row>
  </sheetData>
  <mergeCells count="15">
    <mergeCell ref="B28:S28"/>
    <mergeCell ref="B29:T29"/>
    <mergeCell ref="B14:B16"/>
    <mergeCell ref="C14:C16"/>
    <mergeCell ref="D14:D16"/>
    <mergeCell ref="E14:E16"/>
    <mergeCell ref="F14:G15"/>
    <mergeCell ref="H14:I15"/>
    <mergeCell ref="J14:K15"/>
    <mergeCell ref="L14:M15"/>
    <mergeCell ref="N14:O15"/>
    <mergeCell ref="P14:Q15"/>
    <mergeCell ref="R14:S15"/>
    <mergeCell ref="T14:T16"/>
    <mergeCell ref="B17:T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topLeftCell="A4" zoomScale="70" zoomScaleNormal="70" workbookViewId="0">
      <selection activeCell="B9" sqref="B9"/>
    </sheetView>
  </sheetViews>
  <sheetFormatPr defaultRowHeight="15"/>
  <sheetData>
    <row r="1" spans="1:19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50</v>
      </c>
      <c r="N1" s="4"/>
      <c r="O1" s="4"/>
      <c r="P1" s="4"/>
      <c r="Q1" s="4"/>
      <c r="R1" s="4"/>
    </row>
    <row r="2" spans="1:19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/>
      <c r="O2" s="4" t="s">
        <v>50</v>
      </c>
      <c r="P2" s="4"/>
      <c r="Q2" s="4"/>
      <c r="R2" s="4"/>
    </row>
    <row r="3" spans="1:19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19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19">
      <c r="A6" s="4"/>
      <c r="B6" s="5" t="s">
        <v>42</v>
      </c>
      <c r="C6" s="4"/>
      <c r="D6" s="4" t="s">
        <v>107</v>
      </c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19">
      <c r="A7" s="4"/>
      <c r="B7" s="5" t="s">
        <v>34</v>
      </c>
      <c r="C7" s="4"/>
      <c r="D7" s="4"/>
      <c r="E7" s="4" t="s">
        <v>190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>
      <c r="A8" s="4"/>
      <c r="B8" s="5" t="s">
        <v>263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50</v>
      </c>
      <c r="P8" s="4"/>
      <c r="Q8" s="4"/>
      <c r="R8" s="4"/>
    </row>
    <row r="9" spans="1:19">
      <c r="A9" s="4"/>
      <c r="B9" s="5" t="s">
        <v>266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19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19">
      <c r="A12" s="4"/>
      <c r="B12" s="4"/>
      <c r="C12" s="4"/>
      <c r="D12" s="4"/>
      <c r="E12" s="4"/>
      <c r="F12" s="4" t="s">
        <v>53</v>
      </c>
      <c r="G12" s="4" t="s">
        <v>191</v>
      </c>
      <c r="H12" s="4" t="s">
        <v>192</v>
      </c>
      <c r="I12" s="4"/>
      <c r="J12" s="7"/>
      <c r="K12" s="4"/>
      <c r="L12" s="4"/>
      <c r="M12" s="4"/>
      <c r="N12" s="4"/>
      <c r="O12" s="4"/>
      <c r="P12" s="4"/>
      <c r="Q12" s="4"/>
      <c r="R12" s="4"/>
    </row>
    <row r="13" spans="1:19">
      <c r="A13" s="120" t="s">
        <v>10</v>
      </c>
      <c r="B13" s="122" t="s">
        <v>0</v>
      </c>
      <c r="C13" s="120" t="s">
        <v>70</v>
      </c>
      <c r="D13" s="120" t="s">
        <v>71</v>
      </c>
      <c r="E13" s="120" t="s">
        <v>72</v>
      </c>
      <c r="F13" s="121"/>
      <c r="G13" s="120" t="s">
        <v>73</v>
      </c>
      <c r="H13" s="121"/>
      <c r="I13" s="120" t="s">
        <v>74</v>
      </c>
      <c r="J13" s="121"/>
      <c r="K13" s="120" t="s">
        <v>75</v>
      </c>
      <c r="L13" s="121"/>
      <c r="M13" s="120" t="s">
        <v>76</v>
      </c>
      <c r="N13" s="121"/>
      <c r="O13" s="120" t="s">
        <v>77</v>
      </c>
      <c r="P13" s="121"/>
      <c r="Q13" s="120" t="s">
        <v>78</v>
      </c>
      <c r="R13" s="121"/>
      <c r="S13" s="112" t="s">
        <v>79</v>
      </c>
    </row>
    <row r="14" spans="1:19">
      <c r="A14" s="120"/>
      <c r="B14" s="122"/>
      <c r="C14" s="120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12"/>
    </row>
    <row r="15" spans="1:19">
      <c r="A15" s="120"/>
      <c r="B15" s="122"/>
      <c r="C15" s="120"/>
      <c r="D15" s="120"/>
      <c r="E15" s="73" t="s">
        <v>80</v>
      </c>
      <c r="F15" s="73" t="s">
        <v>81</v>
      </c>
      <c r="G15" s="73" t="s">
        <v>80</v>
      </c>
      <c r="H15" s="73" t="s">
        <v>81</v>
      </c>
      <c r="I15" s="73" t="s">
        <v>80</v>
      </c>
      <c r="J15" s="73" t="s">
        <v>81</v>
      </c>
      <c r="K15" s="73" t="s">
        <v>80</v>
      </c>
      <c r="L15" s="73" t="s">
        <v>81</v>
      </c>
      <c r="M15" s="73" t="s">
        <v>80</v>
      </c>
      <c r="N15" s="73" t="s">
        <v>81</v>
      </c>
      <c r="O15" s="73" t="s">
        <v>80</v>
      </c>
      <c r="P15" s="73" t="s">
        <v>81</v>
      </c>
      <c r="Q15" s="73" t="s">
        <v>80</v>
      </c>
      <c r="R15" s="73" t="s">
        <v>81</v>
      </c>
      <c r="S15" s="112"/>
    </row>
    <row r="16" spans="1:19">
      <c r="A16" s="113" t="s">
        <v>13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>
      <c r="A17" s="74"/>
      <c r="B17" s="75" t="s">
        <v>40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>
      <c r="A18" s="79">
        <v>1</v>
      </c>
      <c r="B18" s="80" t="s">
        <v>193</v>
      </c>
      <c r="C18" s="76" t="s">
        <v>83</v>
      </c>
      <c r="D18" s="76">
        <v>15</v>
      </c>
      <c r="E18" s="99" t="s">
        <v>194</v>
      </c>
      <c r="F18" s="76">
        <v>18</v>
      </c>
      <c r="G18" s="76" t="s">
        <v>195</v>
      </c>
      <c r="H18" s="76">
        <v>33</v>
      </c>
      <c r="I18" s="76"/>
      <c r="J18" s="76"/>
      <c r="K18" s="76">
        <v>203</v>
      </c>
      <c r="L18" s="76">
        <v>43</v>
      </c>
      <c r="M18" s="76">
        <v>29</v>
      </c>
      <c r="N18" s="76">
        <v>38</v>
      </c>
      <c r="O18" s="76">
        <v>7</v>
      </c>
      <c r="P18" s="76">
        <v>14</v>
      </c>
      <c r="Q18" s="76">
        <v>26</v>
      </c>
      <c r="R18" s="76">
        <v>38</v>
      </c>
      <c r="S18" s="76">
        <v>184</v>
      </c>
    </row>
    <row r="19" spans="1:19">
      <c r="A19" s="79">
        <v>2</v>
      </c>
      <c r="B19" s="80" t="s">
        <v>196</v>
      </c>
      <c r="C19" s="76" t="s">
        <v>83</v>
      </c>
      <c r="D19" s="76">
        <v>16</v>
      </c>
      <c r="E19" s="76" t="s">
        <v>197</v>
      </c>
      <c r="F19" s="76">
        <v>14</v>
      </c>
      <c r="G19" s="76" t="s">
        <v>198</v>
      </c>
      <c r="H19" s="76">
        <v>29</v>
      </c>
      <c r="I19" s="76"/>
      <c r="J19" s="76"/>
      <c r="K19" s="76">
        <v>188</v>
      </c>
      <c r="L19" s="76">
        <v>27</v>
      </c>
      <c r="M19" s="76">
        <v>28</v>
      </c>
      <c r="N19" s="76">
        <v>32</v>
      </c>
      <c r="O19" s="76">
        <v>15</v>
      </c>
      <c r="P19" s="76">
        <v>32</v>
      </c>
      <c r="Q19" s="76">
        <v>20</v>
      </c>
      <c r="R19" s="76">
        <v>24</v>
      </c>
      <c r="S19" s="76">
        <v>158</v>
      </c>
    </row>
    <row r="20" spans="1:19">
      <c r="A20" s="79">
        <v>3</v>
      </c>
      <c r="B20" s="80" t="s">
        <v>199</v>
      </c>
      <c r="C20" s="76" t="s">
        <v>83</v>
      </c>
      <c r="D20" s="76">
        <v>16</v>
      </c>
      <c r="E20" s="76" t="s">
        <v>200</v>
      </c>
      <c r="F20" s="76">
        <v>16</v>
      </c>
      <c r="G20" s="76" t="s">
        <v>201</v>
      </c>
      <c r="H20" s="76">
        <v>27</v>
      </c>
      <c r="I20" s="76"/>
      <c r="J20" s="76"/>
      <c r="K20" s="76">
        <v>191</v>
      </c>
      <c r="L20" s="76">
        <v>28</v>
      </c>
      <c r="M20" s="76">
        <v>30</v>
      </c>
      <c r="N20" s="76">
        <v>38</v>
      </c>
      <c r="O20" s="76">
        <v>19</v>
      </c>
      <c r="P20" s="76">
        <v>44</v>
      </c>
      <c r="Q20" s="76">
        <v>20</v>
      </c>
      <c r="R20" s="76">
        <v>24</v>
      </c>
      <c r="S20" s="76">
        <v>177</v>
      </c>
    </row>
    <row r="21" spans="1:19">
      <c r="A21" s="79">
        <v>4</v>
      </c>
      <c r="B21" s="80" t="s">
        <v>202</v>
      </c>
      <c r="C21" s="76" t="s">
        <v>83</v>
      </c>
      <c r="D21" s="76">
        <v>16</v>
      </c>
      <c r="E21" s="76" t="s">
        <v>203</v>
      </c>
      <c r="F21" s="76">
        <v>15</v>
      </c>
      <c r="G21" s="76" t="s">
        <v>204</v>
      </c>
      <c r="H21" s="76">
        <v>26</v>
      </c>
      <c r="I21" s="76"/>
      <c r="J21" s="76"/>
      <c r="K21" s="76">
        <v>182</v>
      </c>
      <c r="L21" s="76">
        <v>24</v>
      </c>
      <c r="M21" s="76">
        <v>33</v>
      </c>
      <c r="N21" s="76">
        <v>47</v>
      </c>
      <c r="O21" s="76">
        <v>15</v>
      </c>
      <c r="P21" s="76">
        <v>32</v>
      </c>
      <c r="Q21" s="76">
        <v>70</v>
      </c>
      <c r="R21" s="76">
        <v>70</v>
      </c>
      <c r="S21" s="76">
        <v>214</v>
      </c>
    </row>
    <row r="22" spans="1:19">
      <c r="A22" s="79"/>
      <c r="B22" s="83" t="s">
        <v>39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>
      <c r="A23" s="79">
        <v>5</v>
      </c>
      <c r="B23" s="80" t="s">
        <v>160</v>
      </c>
      <c r="C23" s="76" t="s">
        <v>92</v>
      </c>
      <c r="D23" s="76">
        <v>16</v>
      </c>
      <c r="E23" s="76" t="s">
        <v>205</v>
      </c>
      <c r="F23" s="76">
        <v>26</v>
      </c>
      <c r="G23" s="76" t="s">
        <v>206</v>
      </c>
      <c r="H23" s="76">
        <v>51</v>
      </c>
      <c r="I23" s="76">
        <v>16</v>
      </c>
      <c r="J23" s="76">
        <v>50</v>
      </c>
      <c r="K23" s="76">
        <v>260</v>
      </c>
      <c r="L23" s="76">
        <v>64</v>
      </c>
      <c r="M23" s="76">
        <v>39</v>
      </c>
      <c r="N23" s="76">
        <v>53</v>
      </c>
      <c r="O23" s="76">
        <v>11</v>
      </c>
      <c r="P23" s="76">
        <v>30</v>
      </c>
      <c r="Q23" s="76"/>
      <c r="R23" s="76"/>
      <c r="S23" s="76">
        <v>274</v>
      </c>
    </row>
    <row r="24" spans="1:19">
      <c r="A24" s="79">
        <v>6</v>
      </c>
      <c r="B24" s="80" t="s">
        <v>207</v>
      </c>
      <c r="C24" s="76" t="s">
        <v>92</v>
      </c>
      <c r="D24" s="76">
        <v>16</v>
      </c>
      <c r="E24" s="76" t="s">
        <v>208</v>
      </c>
      <c r="F24" s="76">
        <v>15</v>
      </c>
      <c r="G24" s="76" t="s">
        <v>209</v>
      </c>
      <c r="H24" s="76">
        <v>48</v>
      </c>
      <c r="I24" s="76">
        <v>26</v>
      </c>
      <c r="J24" s="76">
        <v>67</v>
      </c>
      <c r="K24" s="76">
        <v>275</v>
      </c>
      <c r="L24" s="76">
        <v>70</v>
      </c>
      <c r="M24" s="76">
        <v>35</v>
      </c>
      <c r="N24" s="76">
        <v>42</v>
      </c>
      <c r="O24" s="76">
        <v>17</v>
      </c>
      <c r="P24" s="76">
        <v>47</v>
      </c>
      <c r="Q24" s="76"/>
      <c r="R24" s="76"/>
      <c r="S24" s="76">
        <v>289</v>
      </c>
    </row>
    <row r="25" spans="1:19">
      <c r="A25" s="79">
        <v>7</v>
      </c>
      <c r="B25" s="80" t="s">
        <v>210</v>
      </c>
      <c r="C25" s="76" t="s">
        <v>92</v>
      </c>
      <c r="D25" s="76">
        <v>16</v>
      </c>
      <c r="E25" s="76" t="s">
        <v>211</v>
      </c>
      <c r="F25" s="76">
        <v>16</v>
      </c>
      <c r="G25" s="76" t="s">
        <v>212</v>
      </c>
      <c r="H25" s="76">
        <v>37</v>
      </c>
      <c r="I25" s="76">
        <v>18</v>
      </c>
      <c r="J25" s="76">
        <v>57</v>
      </c>
      <c r="K25" s="76">
        <v>250</v>
      </c>
      <c r="L25" s="76">
        <v>59</v>
      </c>
      <c r="M25" s="76">
        <v>34</v>
      </c>
      <c r="N25" s="76">
        <v>40</v>
      </c>
      <c r="O25" s="76">
        <v>21</v>
      </c>
      <c r="P25" s="76">
        <v>56</v>
      </c>
      <c r="Q25" s="76"/>
      <c r="R25" s="76"/>
      <c r="S25" s="76">
        <v>265</v>
      </c>
    </row>
    <row r="26" spans="1:19">
      <c r="A26" s="79">
        <v>8</v>
      </c>
      <c r="B26" s="80" t="s">
        <v>213</v>
      </c>
      <c r="C26" s="76" t="s">
        <v>92</v>
      </c>
      <c r="D26" s="76">
        <v>16</v>
      </c>
      <c r="E26" s="76" t="s">
        <v>214</v>
      </c>
      <c r="F26" s="76">
        <v>17</v>
      </c>
      <c r="G26" s="76" t="s">
        <v>212</v>
      </c>
      <c r="H26" s="76">
        <v>37</v>
      </c>
      <c r="I26" s="76">
        <v>13</v>
      </c>
      <c r="J26" s="76">
        <v>38</v>
      </c>
      <c r="K26" s="76">
        <v>244</v>
      </c>
      <c r="L26" s="76">
        <v>54</v>
      </c>
      <c r="M26" s="76">
        <v>33</v>
      </c>
      <c r="N26" s="76">
        <v>38</v>
      </c>
      <c r="O26" s="76">
        <v>21</v>
      </c>
      <c r="P26" s="76">
        <v>56</v>
      </c>
      <c r="Q26" s="76"/>
      <c r="R26" s="76"/>
      <c r="S26" s="76">
        <v>240</v>
      </c>
    </row>
    <row r="27" spans="1:19">
      <c r="A27" s="124" t="s">
        <v>41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  <c r="S27" s="84">
        <f>1403</f>
        <v>1403</v>
      </c>
    </row>
    <row r="28" spans="1:19">
      <c r="A28" s="123" t="s">
        <v>14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>
      <c r="A29" s="76"/>
      <c r="B29" s="75" t="s">
        <v>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>
      <c r="A30" s="76">
        <v>1</v>
      </c>
      <c r="B30" s="76" t="s">
        <v>215</v>
      </c>
      <c r="C30" s="76" t="s">
        <v>83</v>
      </c>
      <c r="D30" s="76">
        <v>16</v>
      </c>
      <c r="E30" s="76" t="s">
        <v>216</v>
      </c>
      <c r="F30" s="76">
        <v>10</v>
      </c>
      <c r="G30" s="76" t="s">
        <v>217</v>
      </c>
      <c r="H30" s="76">
        <v>17</v>
      </c>
      <c r="I30" s="76"/>
      <c r="J30" s="76"/>
      <c r="K30" s="76">
        <v>176</v>
      </c>
      <c r="L30" s="76">
        <v>21</v>
      </c>
      <c r="M30" s="76">
        <v>23</v>
      </c>
      <c r="N30" s="76">
        <v>22</v>
      </c>
      <c r="O30" s="76">
        <v>25</v>
      </c>
      <c r="P30" s="76">
        <v>58</v>
      </c>
      <c r="Q30" s="76">
        <v>18</v>
      </c>
      <c r="R30" s="76">
        <v>20</v>
      </c>
      <c r="S30" s="76">
        <v>148</v>
      </c>
    </row>
    <row r="31" spans="1:19">
      <c r="A31" s="76">
        <v>2</v>
      </c>
      <c r="B31" s="76" t="s">
        <v>218</v>
      </c>
      <c r="C31" s="76" t="s">
        <v>83</v>
      </c>
      <c r="D31" s="76">
        <v>16</v>
      </c>
      <c r="E31" s="76" t="s">
        <v>219</v>
      </c>
      <c r="F31" s="76">
        <v>14</v>
      </c>
      <c r="G31" s="76" t="s">
        <v>220</v>
      </c>
      <c r="H31" s="76">
        <v>17</v>
      </c>
      <c r="I31" s="76"/>
      <c r="J31" s="76"/>
      <c r="K31" s="76">
        <v>168</v>
      </c>
      <c r="L31" s="76">
        <v>17</v>
      </c>
      <c r="M31" s="76">
        <v>24</v>
      </c>
      <c r="N31" s="76">
        <v>24</v>
      </c>
      <c r="O31" s="76">
        <v>21</v>
      </c>
      <c r="P31" s="76">
        <v>50</v>
      </c>
      <c r="Q31" s="76">
        <v>13</v>
      </c>
      <c r="R31" s="76">
        <v>10</v>
      </c>
      <c r="S31" s="76">
        <v>132</v>
      </c>
    </row>
    <row r="32" spans="1:19">
      <c r="A32" s="76"/>
      <c r="B32" s="83" t="s">
        <v>39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>
      <c r="A33" s="76">
        <v>1</v>
      </c>
      <c r="B33" s="76" t="s">
        <v>221</v>
      </c>
      <c r="C33" s="76" t="s">
        <v>92</v>
      </c>
      <c r="D33" s="76">
        <v>16</v>
      </c>
      <c r="E33" s="76" t="s">
        <v>222</v>
      </c>
      <c r="F33" s="76">
        <v>13</v>
      </c>
      <c r="G33" s="76" t="s">
        <v>223</v>
      </c>
      <c r="H33" s="76">
        <v>34</v>
      </c>
      <c r="I33" s="76">
        <v>11</v>
      </c>
      <c r="J33" s="76">
        <v>30</v>
      </c>
      <c r="K33" s="76">
        <v>240</v>
      </c>
      <c r="L33" s="76">
        <v>50</v>
      </c>
      <c r="M33" s="76">
        <v>31</v>
      </c>
      <c r="N33" s="76">
        <v>34</v>
      </c>
      <c r="O33" s="76">
        <v>19</v>
      </c>
      <c r="P33" s="76">
        <v>52</v>
      </c>
      <c r="Q33" s="76"/>
      <c r="R33" s="76"/>
      <c r="S33" s="76">
        <v>213</v>
      </c>
    </row>
    <row r="34" spans="1:19">
      <c r="A34" s="76">
        <v>2</v>
      </c>
      <c r="B34" s="76" t="s">
        <v>224</v>
      </c>
      <c r="C34" s="76" t="s">
        <v>92</v>
      </c>
      <c r="D34" s="76">
        <v>17</v>
      </c>
      <c r="E34" s="76" t="s">
        <v>225</v>
      </c>
      <c r="F34" s="76">
        <v>14</v>
      </c>
      <c r="G34" s="76" t="s">
        <v>209</v>
      </c>
      <c r="H34" s="76">
        <v>41</v>
      </c>
      <c r="I34" s="76">
        <v>6</v>
      </c>
      <c r="J34" s="76">
        <v>9</v>
      </c>
      <c r="K34" s="76">
        <v>282</v>
      </c>
      <c r="L34" s="76">
        <v>70</v>
      </c>
      <c r="M34" s="76">
        <v>32</v>
      </c>
      <c r="N34" s="76">
        <v>34</v>
      </c>
      <c r="O34" s="76">
        <v>14</v>
      </c>
      <c r="P34" s="76">
        <v>35</v>
      </c>
      <c r="Q34" s="76"/>
      <c r="R34" s="76"/>
      <c r="S34" s="76">
        <v>203</v>
      </c>
    </row>
    <row r="39" spans="1:19">
      <c r="B39" s="3" t="s">
        <v>35</v>
      </c>
      <c r="C39" s="4"/>
      <c r="D39" s="4"/>
      <c r="E39" s="4"/>
      <c r="F39" s="4"/>
      <c r="G39" s="4" t="s">
        <v>114</v>
      </c>
      <c r="H39" s="4" t="s">
        <v>226</v>
      </c>
      <c r="I39" s="4"/>
    </row>
    <row r="40" spans="1:19">
      <c r="B40" s="3"/>
      <c r="C40" s="4"/>
      <c r="D40" s="4"/>
      <c r="E40" s="4"/>
      <c r="F40" s="4"/>
      <c r="G40" s="4"/>
      <c r="H40" s="4"/>
      <c r="I40" s="4"/>
    </row>
    <row r="41" spans="1:19">
      <c r="B41" s="4"/>
      <c r="C41" s="4"/>
      <c r="D41" s="4"/>
      <c r="E41" s="4"/>
      <c r="F41" s="4"/>
      <c r="G41" s="4"/>
      <c r="H41" s="4"/>
      <c r="I41" s="4"/>
    </row>
    <row r="42" spans="1:19">
      <c r="B42" s="5" t="s">
        <v>20</v>
      </c>
      <c r="C42" s="4"/>
      <c r="D42" s="4"/>
      <c r="E42" s="4" t="s">
        <v>258</v>
      </c>
      <c r="F42" s="4"/>
      <c r="G42" s="4"/>
      <c r="H42" s="4"/>
      <c r="I42" s="4"/>
    </row>
    <row r="43" spans="1:19">
      <c r="B43" s="4"/>
      <c r="C43" s="4"/>
      <c r="D43" s="4"/>
      <c r="E43" s="4"/>
      <c r="F43" s="4" t="s">
        <v>21</v>
      </c>
      <c r="G43" s="4"/>
      <c r="H43" s="4"/>
      <c r="I43" s="4"/>
    </row>
    <row r="44" spans="1:19">
      <c r="B44" s="4"/>
      <c r="C44" s="4"/>
      <c r="D44" s="4" t="s">
        <v>25</v>
      </c>
      <c r="E44" s="4"/>
      <c r="F44" s="4"/>
      <c r="G44" s="4"/>
      <c r="H44" s="4"/>
      <c r="I44" s="4"/>
    </row>
    <row r="45" spans="1:19">
      <c r="B45" s="5" t="s">
        <v>22</v>
      </c>
      <c r="C45" s="4"/>
      <c r="D45" s="4"/>
      <c r="E45" s="4"/>
      <c r="F45" s="4" t="s">
        <v>257</v>
      </c>
      <c r="G45" s="4"/>
      <c r="H45" s="4"/>
      <c r="I45" s="4"/>
    </row>
    <row r="46" spans="1:19">
      <c r="B46" s="4"/>
      <c r="C46" s="4"/>
      <c r="D46" s="4"/>
      <c r="E46" s="4"/>
      <c r="F46" s="4" t="s">
        <v>21</v>
      </c>
      <c r="G46" s="4"/>
      <c r="H46" s="4"/>
      <c r="I46" s="4"/>
    </row>
  </sheetData>
  <mergeCells count="15">
    <mergeCell ref="S13:S15"/>
    <mergeCell ref="A16:S16"/>
    <mergeCell ref="A27:R27"/>
    <mergeCell ref="A28:S28"/>
    <mergeCell ref="I13:J14"/>
    <mergeCell ref="K13:L14"/>
    <mergeCell ref="M13:N14"/>
    <mergeCell ref="O13:P14"/>
    <mergeCell ref="Q13:R14"/>
    <mergeCell ref="A13:A15"/>
    <mergeCell ref="B13:B15"/>
    <mergeCell ref="C13:C15"/>
    <mergeCell ref="D13:D15"/>
    <mergeCell ref="E13:F14"/>
    <mergeCell ref="G13:H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13" zoomScale="70" zoomScaleNormal="70" workbookViewId="0">
      <selection activeCell="B9" sqref="B9"/>
    </sheetView>
  </sheetViews>
  <sheetFormatPr defaultRowHeight="15"/>
  <sheetData>
    <row r="1" spans="1:19">
      <c r="A1" s="4"/>
      <c r="B1" s="4"/>
      <c r="C1" s="4"/>
      <c r="D1" s="4"/>
      <c r="E1" s="4"/>
      <c r="F1" s="6" t="s">
        <v>17</v>
      </c>
      <c r="G1" s="4"/>
      <c r="H1" s="4"/>
      <c r="I1" s="4"/>
      <c r="J1" s="4"/>
      <c r="K1" s="4"/>
      <c r="L1" s="4"/>
      <c r="M1" s="4" t="s">
        <v>50</v>
      </c>
      <c r="N1" s="4"/>
      <c r="O1" s="4"/>
      <c r="P1" s="4"/>
      <c r="Q1" s="4"/>
      <c r="R1" s="4"/>
    </row>
    <row r="2" spans="1:19">
      <c r="A2" s="4"/>
      <c r="B2" s="4"/>
      <c r="C2" s="4"/>
      <c r="D2" s="4"/>
      <c r="E2" s="4"/>
      <c r="F2" s="6" t="s">
        <v>23</v>
      </c>
      <c r="G2" s="4"/>
      <c r="H2" s="4"/>
      <c r="I2" s="4"/>
      <c r="J2" s="4"/>
      <c r="K2" s="4"/>
      <c r="L2" s="4"/>
      <c r="M2" s="4"/>
      <c r="N2" s="4"/>
      <c r="O2" s="4" t="s">
        <v>50</v>
      </c>
      <c r="P2" s="4"/>
      <c r="Q2" s="4"/>
      <c r="R2" s="4"/>
    </row>
    <row r="3" spans="1:19">
      <c r="A3" s="4"/>
      <c r="B3" s="4"/>
      <c r="C3" s="4"/>
      <c r="D3" s="4"/>
      <c r="E3" s="4"/>
      <c r="F3" s="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>
      <c r="A4" s="4"/>
      <c r="B4" s="4"/>
      <c r="C4" s="4"/>
      <c r="D4" s="4"/>
      <c r="E4" s="4"/>
      <c r="F4" s="4"/>
      <c r="G4" s="4"/>
      <c r="H4" s="4"/>
      <c r="I4" s="6" t="s">
        <v>44</v>
      </c>
      <c r="J4" s="4"/>
      <c r="K4" s="4"/>
      <c r="L4" s="4"/>
      <c r="M4" s="4"/>
      <c r="N4" s="4"/>
      <c r="O4" s="4"/>
      <c r="P4" s="4"/>
      <c r="Q4" s="4"/>
      <c r="R4" s="4"/>
    </row>
    <row r="5" spans="1:19">
      <c r="A5" s="4"/>
      <c r="B5" s="4"/>
      <c r="C5" s="4"/>
      <c r="D5" s="4"/>
      <c r="E5" s="4"/>
      <c r="F5" s="4"/>
      <c r="G5" s="4"/>
      <c r="H5" s="4"/>
      <c r="I5" s="6"/>
      <c r="J5" s="4"/>
      <c r="K5" s="4"/>
      <c r="L5" s="4"/>
      <c r="M5" s="4"/>
      <c r="N5" s="4"/>
      <c r="O5" s="4"/>
      <c r="P5" s="4"/>
      <c r="Q5" s="4"/>
      <c r="R5" s="4"/>
    </row>
    <row r="6" spans="1:19">
      <c r="A6" s="4"/>
      <c r="B6" s="5" t="s">
        <v>42</v>
      </c>
      <c r="C6" s="4"/>
      <c r="D6" s="4" t="s">
        <v>107</v>
      </c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</row>
    <row r="7" spans="1:19">
      <c r="A7" s="4"/>
      <c r="B7" s="5" t="s">
        <v>34</v>
      </c>
      <c r="C7" s="4"/>
      <c r="D7" s="4"/>
      <c r="E7" s="4" t="s">
        <v>45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>
      <c r="A8" s="4"/>
      <c r="B8" s="5" t="s">
        <v>263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50</v>
      </c>
      <c r="P8" s="4"/>
      <c r="Q8" s="4"/>
      <c r="R8" s="4"/>
    </row>
    <row r="9" spans="1:19">
      <c r="A9" s="4"/>
      <c r="B9" s="5" t="s">
        <v>266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50</v>
      </c>
      <c r="P9" s="4"/>
      <c r="Q9" s="4"/>
      <c r="R9" s="4"/>
    </row>
    <row r="10" spans="1:19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7" t="s">
        <v>12</v>
      </c>
      <c r="K11" s="4"/>
      <c r="L11" s="4"/>
      <c r="M11" s="4"/>
      <c r="N11" s="4"/>
      <c r="O11" s="4"/>
      <c r="P11" s="4"/>
      <c r="Q11" s="4"/>
      <c r="R11" s="4"/>
    </row>
    <row r="12" spans="1:19">
      <c r="A12" s="4"/>
      <c r="B12" s="4"/>
      <c r="C12" s="4"/>
      <c r="D12" s="4"/>
      <c r="E12" s="4"/>
      <c r="F12" s="4" t="s">
        <v>254</v>
      </c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</row>
    <row r="14" spans="1:19">
      <c r="A14" s="120" t="s">
        <v>10</v>
      </c>
      <c r="B14" s="122" t="s">
        <v>0</v>
      </c>
      <c r="C14" s="120" t="s">
        <v>70</v>
      </c>
      <c r="D14" s="120" t="s">
        <v>71</v>
      </c>
      <c r="E14" s="120" t="s">
        <v>72</v>
      </c>
      <c r="F14" s="121"/>
      <c r="G14" s="120" t="s">
        <v>73</v>
      </c>
      <c r="H14" s="121"/>
      <c r="I14" s="120" t="s">
        <v>74</v>
      </c>
      <c r="J14" s="121"/>
      <c r="K14" s="120" t="s">
        <v>75</v>
      </c>
      <c r="L14" s="121"/>
      <c r="M14" s="120" t="s">
        <v>76</v>
      </c>
      <c r="N14" s="121"/>
      <c r="O14" s="120" t="s">
        <v>77</v>
      </c>
      <c r="P14" s="121"/>
      <c r="Q14" s="120" t="s">
        <v>78</v>
      </c>
      <c r="R14" s="121"/>
      <c r="S14" s="112" t="s">
        <v>79</v>
      </c>
    </row>
    <row r="15" spans="1:19">
      <c r="A15" s="120"/>
      <c r="B15" s="122"/>
      <c r="C15" s="120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12"/>
    </row>
    <row r="16" spans="1:19">
      <c r="A16" s="120"/>
      <c r="B16" s="122"/>
      <c r="C16" s="120"/>
      <c r="D16" s="120"/>
      <c r="E16" s="73" t="s">
        <v>80</v>
      </c>
      <c r="F16" s="73" t="s">
        <v>81</v>
      </c>
      <c r="G16" s="73" t="s">
        <v>80</v>
      </c>
      <c r="H16" s="73" t="s">
        <v>81</v>
      </c>
      <c r="I16" s="73" t="s">
        <v>80</v>
      </c>
      <c r="J16" s="73" t="s">
        <v>81</v>
      </c>
      <c r="K16" s="73" t="s">
        <v>80</v>
      </c>
      <c r="L16" s="73" t="s">
        <v>81</v>
      </c>
      <c r="M16" s="73" t="s">
        <v>80</v>
      </c>
      <c r="N16" s="73" t="s">
        <v>81</v>
      </c>
      <c r="O16" s="73" t="s">
        <v>80</v>
      </c>
      <c r="P16" s="73" t="s">
        <v>81</v>
      </c>
      <c r="Q16" s="73" t="s">
        <v>80</v>
      </c>
      <c r="R16" s="73" t="s">
        <v>81</v>
      </c>
      <c r="S16" s="112"/>
    </row>
    <row r="17" spans="1:19">
      <c r="A17" s="113" t="s">
        <v>13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19" ht="15.75" thickBot="1">
      <c r="A18" s="74"/>
      <c r="B18" s="75" t="s">
        <v>40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26.25" thickBot="1">
      <c r="A19" s="79">
        <v>1</v>
      </c>
      <c r="B19" s="60" t="s">
        <v>227</v>
      </c>
      <c r="C19" s="57" t="s">
        <v>8</v>
      </c>
      <c r="D19" s="57">
        <v>17</v>
      </c>
      <c r="E19" s="92" t="s">
        <v>228</v>
      </c>
      <c r="F19" s="39">
        <v>18</v>
      </c>
      <c r="G19" s="93" t="s">
        <v>229</v>
      </c>
      <c r="H19" s="39">
        <v>13</v>
      </c>
      <c r="I19" s="76"/>
      <c r="J19" s="76"/>
      <c r="K19" s="93">
        <v>156</v>
      </c>
      <c r="L19" s="39">
        <v>11</v>
      </c>
      <c r="M19" s="93">
        <v>28</v>
      </c>
      <c r="N19" s="39">
        <v>32</v>
      </c>
      <c r="O19" s="94">
        <v>41</v>
      </c>
      <c r="P19" s="59">
        <v>70</v>
      </c>
      <c r="Q19" s="93">
        <v>25</v>
      </c>
      <c r="R19" s="39">
        <v>34</v>
      </c>
      <c r="S19" s="76">
        <f>(F19+H19+J19+L19+N19+P19+R19)</f>
        <v>178</v>
      </c>
    </row>
    <row r="20" spans="1:19" ht="26.25" thickBot="1">
      <c r="A20" s="79">
        <v>2</v>
      </c>
      <c r="B20" s="43" t="s">
        <v>230</v>
      </c>
      <c r="C20" s="44" t="s">
        <v>8</v>
      </c>
      <c r="D20" s="44">
        <v>17</v>
      </c>
      <c r="E20" s="52" t="s">
        <v>231</v>
      </c>
      <c r="F20" s="46">
        <v>18</v>
      </c>
      <c r="G20" s="47" t="s">
        <v>232</v>
      </c>
      <c r="H20" s="46">
        <v>17</v>
      </c>
      <c r="I20" s="76"/>
      <c r="J20" s="76"/>
      <c r="K20" s="47">
        <v>153</v>
      </c>
      <c r="L20" s="46">
        <v>9</v>
      </c>
      <c r="M20" s="47">
        <v>24</v>
      </c>
      <c r="N20" s="46">
        <v>24</v>
      </c>
      <c r="O20" s="48">
        <v>25</v>
      </c>
      <c r="P20" s="49">
        <v>58</v>
      </c>
      <c r="Q20" s="47">
        <v>15</v>
      </c>
      <c r="R20" s="46">
        <v>14</v>
      </c>
      <c r="S20" s="76">
        <f>(F20+H20+J20+L20+N20+P20+R20)</f>
        <v>140</v>
      </c>
    </row>
    <row r="21" spans="1:19" ht="26.25" thickBot="1">
      <c r="A21" s="79">
        <v>3</v>
      </c>
      <c r="B21" s="43" t="s">
        <v>233</v>
      </c>
      <c r="C21" s="44" t="s">
        <v>8</v>
      </c>
      <c r="D21" s="44">
        <v>18</v>
      </c>
      <c r="E21" s="52" t="s">
        <v>234</v>
      </c>
      <c r="F21" s="46">
        <v>15</v>
      </c>
      <c r="G21" s="47" t="s">
        <v>235</v>
      </c>
      <c r="H21" s="46">
        <v>11</v>
      </c>
      <c r="I21" s="76"/>
      <c r="J21" s="76"/>
      <c r="K21" s="47">
        <v>138</v>
      </c>
      <c r="L21" s="46">
        <v>3</v>
      </c>
      <c r="M21" s="48">
        <v>25</v>
      </c>
      <c r="N21" s="46">
        <v>26</v>
      </c>
      <c r="O21" s="48">
        <v>24</v>
      </c>
      <c r="P21" s="49">
        <v>56</v>
      </c>
      <c r="Q21" s="47">
        <v>26</v>
      </c>
      <c r="R21" s="46">
        <v>36</v>
      </c>
      <c r="S21" s="76">
        <f t="shared" ref="S21:S27" si="0">(F21+H21+J21+L21+N21+P21+R21)</f>
        <v>147</v>
      </c>
    </row>
    <row r="22" spans="1:19" ht="26.25" thickBot="1">
      <c r="A22" s="79">
        <v>4</v>
      </c>
      <c r="B22" s="43" t="s">
        <v>236</v>
      </c>
      <c r="C22" s="44" t="s">
        <v>8</v>
      </c>
      <c r="D22" s="44">
        <v>17</v>
      </c>
      <c r="E22" s="52" t="s">
        <v>237</v>
      </c>
      <c r="F22" s="46">
        <v>36</v>
      </c>
      <c r="G22" s="47" t="s">
        <v>238</v>
      </c>
      <c r="H22" s="46">
        <v>31</v>
      </c>
      <c r="I22" s="76"/>
      <c r="J22" s="76"/>
      <c r="K22" s="47">
        <v>200</v>
      </c>
      <c r="L22" s="46">
        <v>33</v>
      </c>
      <c r="M22" s="48">
        <v>23</v>
      </c>
      <c r="N22" s="46">
        <v>22</v>
      </c>
      <c r="O22" s="48">
        <v>21</v>
      </c>
      <c r="P22" s="49">
        <v>50</v>
      </c>
      <c r="Q22" s="47">
        <v>10</v>
      </c>
      <c r="R22" s="46">
        <v>7</v>
      </c>
      <c r="S22" s="76">
        <f>(F22+H22+J22+L22+N22+P22+R22)</f>
        <v>179</v>
      </c>
    </row>
    <row r="23" spans="1:19" ht="15.75" thickBot="1">
      <c r="A23" s="79"/>
      <c r="B23" s="83" t="s">
        <v>39</v>
      </c>
      <c r="C23" s="76"/>
      <c r="D23" s="76"/>
      <c r="E23" s="40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26.25" thickBot="1">
      <c r="A24" s="79">
        <v>5</v>
      </c>
      <c r="B24" s="43" t="s">
        <v>239</v>
      </c>
      <c r="C24" s="44" t="s">
        <v>9</v>
      </c>
      <c r="D24" s="44">
        <v>18</v>
      </c>
      <c r="E24" s="52">
        <v>4.0199999999999996</v>
      </c>
      <c r="F24" s="46">
        <v>19</v>
      </c>
      <c r="G24" s="47" t="s">
        <v>240</v>
      </c>
      <c r="H24" s="46">
        <v>20</v>
      </c>
      <c r="I24" s="47">
        <v>13</v>
      </c>
      <c r="J24" s="46">
        <v>34</v>
      </c>
      <c r="K24" s="48">
        <v>249</v>
      </c>
      <c r="L24" s="46">
        <v>54</v>
      </c>
      <c r="M24" s="48">
        <v>30</v>
      </c>
      <c r="N24" s="46">
        <v>30</v>
      </c>
      <c r="O24" s="48">
        <v>32</v>
      </c>
      <c r="P24" s="49">
        <v>70</v>
      </c>
      <c r="Q24" s="76"/>
      <c r="R24" s="76"/>
      <c r="S24" s="76">
        <f>(F24+H24+J24+L24+N24+P24+R24)</f>
        <v>227</v>
      </c>
    </row>
    <row r="25" spans="1:19" ht="26.25" thickBot="1">
      <c r="A25" s="79">
        <v>6</v>
      </c>
      <c r="B25" s="43" t="s">
        <v>241</v>
      </c>
      <c r="C25" s="44" t="s">
        <v>9</v>
      </c>
      <c r="D25" s="44">
        <v>17</v>
      </c>
      <c r="E25" s="52">
        <v>3.29</v>
      </c>
      <c r="F25" s="46">
        <v>33</v>
      </c>
      <c r="G25" s="47" t="s">
        <v>242</v>
      </c>
      <c r="H25" s="46">
        <v>31</v>
      </c>
      <c r="I25" s="48">
        <v>20</v>
      </c>
      <c r="J25" s="46">
        <v>59</v>
      </c>
      <c r="K25" s="100">
        <v>231</v>
      </c>
      <c r="L25" s="46">
        <v>36</v>
      </c>
      <c r="M25" s="48">
        <v>37</v>
      </c>
      <c r="N25" s="46">
        <v>44</v>
      </c>
      <c r="O25" s="48">
        <v>5</v>
      </c>
      <c r="P25" s="49">
        <v>16</v>
      </c>
      <c r="Q25" s="76"/>
      <c r="R25" s="76"/>
      <c r="S25" s="76">
        <f t="shared" si="0"/>
        <v>219</v>
      </c>
    </row>
    <row r="26" spans="1:19" ht="26.25" thickBot="1">
      <c r="A26" s="79">
        <v>7</v>
      </c>
      <c r="B26" s="43" t="s">
        <v>243</v>
      </c>
      <c r="C26" s="44" t="s">
        <v>9</v>
      </c>
      <c r="D26" s="44">
        <v>18</v>
      </c>
      <c r="E26" s="52">
        <v>3.3</v>
      </c>
      <c r="F26" s="46">
        <v>33</v>
      </c>
      <c r="G26" s="52">
        <v>13.97</v>
      </c>
      <c r="H26" s="101">
        <v>29</v>
      </c>
      <c r="I26" s="48">
        <v>21</v>
      </c>
      <c r="J26" s="46">
        <v>61</v>
      </c>
      <c r="K26" s="48">
        <v>236</v>
      </c>
      <c r="L26" s="46">
        <v>41</v>
      </c>
      <c r="M26" s="48">
        <v>37</v>
      </c>
      <c r="N26" s="46">
        <v>44</v>
      </c>
      <c r="O26" s="48">
        <v>18</v>
      </c>
      <c r="P26" s="49">
        <v>47</v>
      </c>
      <c r="Q26" s="76"/>
      <c r="R26" s="76"/>
      <c r="S26" s="76">
        <f t="shared" si="0"/>
        <v>255</v>
      </c>
    </row>
    <row r="27" spans="1:19" ht="39" thickBot="1">
      <c r="A27" s="79">
        <v>8</v>
      </c>
      <c r="B27" s="60" t="s">
        <v>244</v>
      </c>
      <c r="C27" s="57" t="s">
        <v>9</v>
      </c>
      <c r="D27" s="57">
        <v>18</v>
      </c>
      <c r="E27" s="91">
        <v>3.5</v>
      </c>
      <c r="F27" s="39">
        <v>23</v>
      </c>
      <c r="G27" s="93" t="s">
        <v>245</v>
      </c>
      <c r="H27" s="39">
        <v>18</v>
      </c>
      <c r="I27" s="94">
        <v>15</v>
      </c>
      <c r="J27" s="39">
        <v>42</v>
      </c>
      <c r="K27" s="94">
        <v>226</v>
      </c>
      <c r="L27" s="39">
        <v>31</v>
      </c>
      <c r="M27" s="94">
        <v>34</v>
      </c>
      <c r="N27" s="39">
        <v>38</v>
      </c>
      <c r="O27" s="94">
        <v>29</v>
      </c>
      <c r="P27" s="59">
        <v>67</v>
      </c>
      <c r="Q27" s="76"/>
      <c r="R27" s="76"/>
      <c r="S27" s="76">
        <f t="shared" si="0"/>
        <v>219</v>
      </c>
    </row>
    <row r="28" spans="1:19">
      <c r="A28" s="124" t="s">
        <v>41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84">
        <v>1205</v>
      </c>
    </row>
    <row r="29" spans="1:19">
      <c r="A29" s="123" t="s">
        <v>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ht="15.75" thickBot="1">
      <c r="A30" s="76"/>
      <c r="B30" s="75" t="s">
        <v>40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26.25" thickBot="1">
      <c r="A31" s="76">
        <v>1</v>
      </c>
      <c r="B31" s="43" t="s">
        <v>246</v>
      </c>
      <c r="C31" s="44" t="s">
        <v>8</v>
      </c>
      <c r="D31" s="44">
        <v>17</v>
      </c>
      <c r="E31" s="52">
        <v>5.55</v>
      </c>
      <c r="F31" s="46">
        <v>3</v>
      </c>
      <c r="G31" s="47" t="s">
        <v>247</v>
      </c>
      <c r="H31" s="46">
        <v>15</v>
      </c>
      <c r="I31" s="76"/>
      <c r="J31" s="76"/>
      <c r="K31" s="47">
        <v>14</v>
      </c>
      <c r="L31" s="46">
        <v>12</v>
      </c>
      <c r="M31" s="47">
        <v>141</v>
      </c>
      <c r="N31" s="46">
        <v>4</v>
      </c>
      <c r="O31" s="48">
        <v>16</v>
      </c>
      <c r="P31" s="46">
        <v>12</v>
      </c>
      <c r="Q31" s="48">
        <v>27</v>
      </c>
      <c r="R31" s="49">
        <v>62</v>
      </c>
      <c r="S31" s="76">
        <f t="shared" ref="S31:S35" si="1">(F31+H31+J31+L31+N31+P31+R31)</f>
        <v>108</v>
      </c>
    </row>
    <row r="32" spans="1:19" ht="39" thickBot="1">
      <c r="A32" s="76">
        <v>2</v>
      </c>
      <c r="B32" s="60" t="s">
        <v>248</v>
      </c>
      <c r="C32" s="57" t="s">
        <v>8</v>
      </c>
      <c r="D32" s="57">
        <v>18</v>
      </c>
      <c r="E32" s="91">
        <v>5.22</v>
      </c>
      <c r="F32" s="39">
        <v>11</v>
      </c>
      <c r="G32" s="93" t="s">
        <v>249</v>
      </c>
      <c r="H32" s="39">
        <v>6</v>
      </c>
      <c r="I32" s="76"/>
      <c r="J32" s="76"/>
      <c r="K32" s="93">
        <v>16</v>
      </c>
      <c r="L32" s="39">
        <v>16</v>
      </c>
      <c r="M32" s="93">
        <v>115</v>
      </c>
      <c r="N32" s="39">
        <v>0</v>
      </c>
      <c r="O32" s="94">
        <v>23</v>
      </c>
      <c r="P32" s="39">
        <v>22</v>
      </c>
      <c r="Q32" s="94">
        <v>20</v>
      </c>
      <c r="R32" s="59">
        <v>47</v>
      </c>
      <c r="S32" s="76">
        <f t="shared" si="1"/>
        <v>102</v>
      </c>
    </row>
    <row r="33" spans="1:19" ht="15.75" thickBot="1">
      <c r="A33" s="76"/>
      <c r="B33" s="83" t="s">
        <v>39</v>
      </c>
      <c r="C33" s="76"/>
      <c r="D33" s="76"/>
      <c r="E33" s="40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26.25" thickBot="1">
      <c r="A34" s="76">
        <v>1</v>
      </c>
      <c r="B34" s="60" t="s">
        <v>250</v>
      </c>
      <c r="C34" s="57" t="s">
        <v>9</v>
      </c>
      <c r="D34" s="57">
        <v>18</v>
      </c>
      <c r="E34" s="91">
        <v>3.3</v>
      </c>
      <c r="F34" s="39">
        <v>33</v>
      </c>
      <c r="G34" s="93" t="s">
        <v>251</v>
      </c>
      <c r="H34" s="39">
        <v>39</v>
      </c>
      <c r="I34" s="94">
        <v>16</v>
      </c>
      <c r="J34" s="39">
        <v>46</v>
      </c>
      <c r="K34" s="94">
        <v>226</v>
      </c>
      <c r="L34" s="39">
        <v>31</v>
      </c>
      <c r="M34" s="94">
        <v>33</v>
      </c>
      <c r="N34" s="39">
        <v>36</v>
      </c>
      <c r="O34" s="94">
        <v>11</v>
      </c>
      <c r="P34" s="59">
        <v>28</v>
      </c>
      <c r="Q34" s="76"/>
      <c r="R34" s="76"/>
      <c r="S34" s="76">
        <f t="shared" si="1"/>
        <v>213</v>
      </c>
    </row>
    <row r="35" spans="1:19" ht="26.25" thickBot="1">
      <c r="A35" s="76">
        <v>2</v>
      </c>
      <c r="B35" s="60" t="s">
        <v>252</v>
      </c>
      <c r="C35" s="57" t="s">
        <v>9</v>
      </c>
      <c r="D35" s="57">
        <v>17</v>
      </c>
      <c r="E35" s="91">
        <v>3.48</v>
      </c>
      <c r="F35" s="39">
        <v>24</v>
      </c>
      <c r="G35" s="93" t="s">
        <v>253</v>
      </c>
      <c r="H35" s="39">
        <v>18</v>
      </c>
      <c r="I35" s="94">
        <v>17</v>
      </c>
      <c r="J35" s="39">
        <v>50</v>
      </c>
      <c r="K35" s="94">
        <v>232</v>
      </c>
      <c r="L35" s="39">
        <v>37</v>
      </c>
      <c r="M35" s="94">
        <v>32</v>
      </c>
      <c r="N35" s="39">
        <v>34</v>
      </c>
      <c r="O35" s="94">
        <v>7</v>
      </c>
      <c r="P35" s="59">
        <v>20</v>
      </c>
      <c r="Q35" s="76"/>
      <c r="R35" s="76"/>
      <c r="S35" s="76">
        <f t="shared" si="1"/>
        <v>183</v>
      </c>
    </row>
    <row r="39" spans="1:19">
      <c r="B39" s="3" t="s">
        <v>35</v>
      </c>
      <c r="C39" s="4"/>
      <c r="D39" s="4"/>
      <c r="E39" s="4"/>
      <c r="F39" s="4"/>
      <c r="G39" s="4" t="s">
        <v>114</v>
      </c>
      <c r="H39" s="4" t="s">
        <v>189</v>
      </c>
      <c r="I39" s="4"/>
    </row>
    <row r="40" spans="1:19">
      <c r="B40" s="3"/>
      <c r="C40" s="4"/>
      <c r="D40" s="4"/>
      <c r="E40" s="4"/>
      <c r="F40" s="4"/>
      <c r="G40" s="4"/>
      <c r="H40" s="4"/>
      <c r="I40" s="4"/>
    </row>
    <row r="41" spans="1:19">
      <c r="B41" s="4"/>
      <c r="C41" s="4"/>
      <c r="D41" s="4"/>
      <c r="E41" s="4"/>
      <c r="F41" s="4"/>
      <c r="G41" s="4"/>
      <c r="H41" s="4"/>
      <c r="I41" s="4"/>
    </row>
    <row r="42" spans="1:19">
      <c r="B42" s="5" t="s">
        <v>20</v>
      </c>
      <c r="C42" s="4"/>
      <c r="D42" s="4" t="s">
        <v>256</v>
      </c>
      <c r="E42" s="4"/>
      <c r="F42" s="4"/>
      <c r="G42" s="4"/>
      <c r="H42" s="4"/>
      <c r="I42" s="4"/>
    </row>
    <row r="43" spans="1:19">
      <c r="B43" s="4"/>
      <c r="C43" s="4"/>
      <c r="D43" s="4"/>
      <c r="E43" s="4"/>
      <c r="F43" s="4" t="s">
        <v>21</v>
      </c>
      <c r="G43" s="4"/>
      <c r="H43" s="4"/>
      <c r="I43" s="4"/>
    </row>
    <row r="44" spans="1:19">
      <c r="B44" s="4"/>
      <c r="C44" s="4"/>
      <c r="D44" s="4" t="s">
        <v>25</v>
      </c>
      <c r="E44" s="4"/>
      <c r="F44" s="4"/>
      <c r="G44" s="4"/>
      <c r="H44" s="4"/>
      <c r="I44" s="4"/>
    </row>
    <row r="45" spans="1:19">
      <c r="B45" s="5" t="s">
        <v>22</v>
      </c>
      <c r="C45" s="4"/>
      <c r="D45" s="4"/>
      <c r="E45" s="4" t="s">
        <v>257</v>
      </c>
      <c r="F45" s="4"/>
      <c r="G45" s="4"/>
      <c r="H45" s="4"/>
      <c r="I45" s="4"/>
    </row>
    <row r="46" spans="1:19">
      <c r="B46" s="4"/>
      <c r="C46" s="4"/>
      <c r="D46" s="4"/>
      <c r="E46" s="4"/>
      <c r="F46" s="4" t="s">
        <v>21</v>
      </c>
      <c r="G46" s="4"/>
      <c r="H46" s="4"/>
      <c r="I46" s="4"/>
    </row>
  </sheetData>
  <mergeCells count="15">
    <mergeCell ref="A17:S17"/>
    <mergeCell ref="A28:R28"/>
    <mergeCell ref="A29:S29"/>
    <mergeCell ref="A14:A16"/>
    <mergeCell ref="B14:B16"/>
    <mergeCell ref="C14:C16"/>
    <mergeCell ref="D14:D16"/>
    <mergeCell ref="E14:F15"/>
    <mergeCell ref="G14:H15"/>
    <mergeCell ref="I14:J15"/>
    <mergeCell ref="K14:L15"/>
    <mergeCell ref="M14:N15"/>
    <mergeCell ref="O14:P15"/>
    <mergeCell ref="Q14:R15"/>
    <mergeCell ref="S14:S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МЭ сельское пос.</vt:lpstr>
      <vt:lpstr> МЭ городское пос.</vt:lpstr>
      <vt:lpstr>5 класс</vt:lpstr>
      <vt:lpstr>6 класс</vt:lpstr>
      <vt:lpstr>7 класс</vt:lpstr>
      <vt:lpstr>8 кл.</vt:lpstr>
      <vt:lpstr>9 кл.</vt:lpstr>
      <vt:lpstr>10 кл.</vt:lpstr>
      <vt:lpstr>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2018-04-19T09:34:06Z</dcterms:modified>
</cp:coreProperties>
</file>